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<sst xmlns="http://schemas.openxmlformats.org/spreadsheetml/2006/main" count="281" uniqueCount="28">
  <si>
    <t>شماره و گروه درس</t>
  </si>
  <si>
    <t>نام درس</t>
  </si>
  <si>
    <t>وضعيت</t>
  </si>
  <si>
    <t>رشته تحصيلي</t>
  </si>
  <si>
    <t>ش دانشجو</t>
  </si>
  <si>
    <t>01-062-12-12</t>
  </si>
  <si>
    <t>مباني كامپيوتر و برنامه سازي</t>
  </si>
  <si>
    <t>تئوري</t>
  </si>
  <si>
    <t>مهندسي كامپيوتر - نرم افزار</t>
  </si>
  <si>
    <t>02-062-12-12</t>
  </si>
  <si>
    <t>02-015-16-12</t>
  </si>
  <si>
    <t>مباني كامپيوتر و برنامه نويسي</t>
  </si>
  <si>
    <t>آمار</t>
  </si>
  <si>
    <t>كارشناسي آمار و كاربردها</t>
  </si>
  <si>
    <t>03-015-16-12</t>
  </si>
  <si>
    <t>02-303-16-12</t>
  </si>
  <si>
    <t>کد</t>
  </si>
  <si>
    <t>1-1</t>
  </si>
  <si>
    <t>1-2</t>
  </si>
  <si>
    <t>1-5</t>
  </si>
  <si>
    <t>1-6</t>
  </si>
  <si>
    <t>1-3</t>
  </si>
  <si>
    <t>1-4</t>
  </si>
  <si>
    <t>2</t>
  </si>
  <si>
    <t>4a</t>
  </si>
  <si>
    <t>4b</t>
  </si>
  <si>
    <t>Total</t>
  </si>
  <si>
    <t>نمره اصلاح شده به شرط کسب نمره مناسب در پایان ترم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</si>
</sst>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Golestan System"/>
      <family val="2"/>
    </font>
    <font>
      <b/>
      <sz val="8"/>
      <color indexed="8"/>
      <name val="Golestan System"/>
      <family val="2"/>
    </font>
    <font>
      <b/>
      <sz val="10"/>
      <color indexed="8"/>
      <name val="Golestan System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Golestan System"/>
      <family val="2"/>
    </font>
    <font>
      <sz val="12"/>
      <color indexed="8"/>
      <name val="Arial"/>
      <family val="2"/>
    </font>
    <font>
      <sz val="12"/>
      <color indexed="8"/>
      <name val="Golestan System"/>
      <family val="2"/>
    </font>
    <font>
      <b/>
      <sz val="12"/>
      <color indexed="8"/>
      <name val="Arial"/>
      <family val="2"/>
    </font>
    <font>
      <b/>
      <sz val="12"/>
      <color indexed="30"/>
      <name val="Golestan System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Golestan System"/>
      <family val="2"/>
    </font>
    <font>
      <b/>
      <sz val="12"/>
      <color indexed="17"/>
      <name val="Arial"/>
      <family val="2"/>
    </font>
    <font>
      <b/>
      <sz val="12"/>
      <color indexed="10"/>
      <name val="Golestan Syste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Golestan System"/>
      <family val="2"/>
    </font>
    <font>
      <b/>
      <sz val="8"/>
      <color rgb="FF000000"/>
      <name val="Golestan System"/>
      <family val="2"/>
    </font>
    <font>
      <b/>
      <sz val="10"/>
      <color rgb="FF000000"/>
      <name val="Golestan System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000000"/>
      <name val="Golestan System"/>
      <family val="2"/>
    </font>
    <font>
      <sz val="12"/>
      <color theme="1"/>
      <name val="Calibri"/>
      <family val="2"/>
    </font>
    <font>
      <sz val="12"/>
      <color rgb="FF000000"/>
      <name val="Golestan System"/>
      <family val="2"/>
    </font>
    <font>
      <b/>
      <sz val="12"/>
      <color theme="1"/>
      <name val="Calibri"/>
      <family val="2"/>
    </font>
    <font>
      <b/>
      <sz val="12"/>
      <color rgb="FF0070C0"/>
      <name val="Golestan System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Calibri"/>
      <family val="2"/>
    </font>
    <font>
      <b/>
      <sz val="12"/>
      <color rgb="FFC00000"/>
      <name val="Arial"/>
      <family val="2"/>
    </font>
    <font>
      <b/>
      <sz val="12"/>
      <color rgb="FF00B050"/>
      <name val="Golestan System"/>
      <family val="2"/>
    </font>
    <font>
      <b/>
      <sz val="12"/>
      <color rgb="FF00B050"/>
      <name val="Calibri"/>
      <family val="2"/>
    </font>
    <font>
      <b/>
      <sz val="12"/>
      <color rgb="FFFF0000"/>
      <name val="Golestan System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6D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/>
      <right style="thin">
        <color rgb="FF111111"/>
      </right>
      <top/>
      <bottom style="thin">
        <color rgb="FF11111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2" fillId="0" borderId="10" xfId="0" applyFont="1" applyBorder="1" applyAlignment="1">
      <alignment/>
    </xf>
    <xf numFmtId="0" fontId="0" fillId="0" borderId="11" xfId="0" applyBorder="1" applyAlignment="1">
      <alignment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6" borderId="12" xfId="0" applyFont="1" applyFill="1" applyBorder="1" applyAlignment="1">
      <alignment horizontal="center" vertical="center"/>
    </xf>
    <xf numFmtId="0" fontId="59" fillId="6" borderId="12" xfId="0" applyFont="1" applyFill="1" applyBorder="1" applyAlignment="1">
      <alignment/>
    </xf>
    <xf numFmtId="0" fontId="60" fillId="6" borderId="12" xfId="0" applyFont="1" applyFill="1" applyBorder="1" applyAlignment="1">
      <alignment/>
    </xf>
    <xf numFmtId="0" fontId="61" fillId="6" borderId="12" xfId="0" applyFont="1" applyFill="1" applyBorder="1" applyAlignment="1">
      <alignment horizontal="center" vertical="center"/>
    </xf>
    <xf numFmtId="0" fontId="60" fillId="18" borderId="12" xfId="0" applyFont="1" applyFill="1" applyBorder="1" applyAlignment="1">
      <alignment horizontal="center"/>
    </xf>
    <xf numFmtId="0" fontId="58" fillId="18" borderId="12" xfId="0" applyFont="1" applyFill="1" applyBorder="1" applyAlignment="1">
      <alignment horizontal="center" vertical="center"/>
    </xf>
    <xf numFmtId="0" fontId="59" fillId="18" borderId="12" xfId="0" applyFont="1" applyFill="1" applyBorder="1" applyAlignment="1">
      <alignment/>
    </xf>
    <xf numFmtId="0" fontId="62" fillId="18" borderId="12" xfId="0" applyFont="1" applyFill="1" applyBorder="1" applyAlignment="1">
      <alignment horizontal="center" vertical="center"/>
    </xf>
    <xf numFmtId="49" fontId="63" fillId="18" borderId="12" xfId="0" applyNumberFormat="1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5" fillId="6" borderId="12" xfId="0" applyFont="1" applyFill="1" applyBorder="1" applyAlignment="1">
      <alignment horizontal="center" vertical="center"/>
    </xf>
    <xf numFmtId="0" fontId="66" fillId="18" borderId="12" xfId="0" applyFont="1" applyFill="1" applyBorder="1" applyAlignment="1">
      <alignment horizontal="center" vertical="center"/>
    </xf>
    <xf numFmtId="0" fontId="66" fillId="6" borderId="12" xfId="0" applyFont="1" applyFill="1" applyBorder="1" applyAlignment="1">
      <alignment horizontal="center" vertical="center"/>
    </xf>
    <xf numFmtId="0" fontId="61" fillId="18" borderId="12" xfId="0" applyFont="1" applyFill="1" applyBorder="1" applyAlignment="1">
      <alignment horizontal="center" vertical="center"/>
    </xf>
    <xf numFmtId="0" fontId="65" fillId="18" borderId="12" xfId="0" applyFont="1" applyFill="1" applyBorder="1" applyAlignment="1">
      <alignment horizontal="center" vertical="center"/>
    </xf>
    <xf numFmtId="0" fontId="63" fillId="18" borderId="12" xfId="0" applyFont="1" applyFill="1" applyBorder="1" applyAlignment="1">
      <alignment horizontal="center" vertical="center"/>
    </xf>
    <xf numFmtId="0" fontId="64" fillId="18" borderId="12" xfId="0" applyFont="1" applyFill="1" applyBorder="1" applyAlignment="1">
      <alignment horizontal="center" vertical="center"/>
    </xf>
    <xf numFmtId="164" fontId="66" fillId="18" borderId="12" xfId="0" applyNumberFormat="1" applyFont="1" applyFill="1" applyBorder="1" applyAlignment="1">
      <alignment horizontal="center" vertical="center"/>
    </xf>
    <xf numFmtId="0" fontId="58" fillId="18" borderId="12" xfId="0" applyFont="1" applyFill="1" applyBorder="1" applyAlignment="1">
      <alignment horizontal="center"/>
    </xf>
    <xf numFmtId="0" fontId="58" fillId="6" borderId="12" xfId="0" applyFont="1" applyFill="1" applyBorder="1" applyAlignment="1">
      <alignment/>
    </xf>
    <xf numFmtId="0" fontId="61" fillId="18" borderId="12" xfId="0" applyFont="1" applyFill="1" applyBorder="1" applyAlignment="1">
      <alignment/>
    </xf>
    <xf numFmtId="0" fontId="50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164" fontId="67" fillId="6" borderId="12" xfId="0" applyNumberFormat="1" applyFont="1" applyFill="1" applyBorder="1" applyAlignment="1">
      <alignment horizontal="center" vertical="center"/>
    </xf>
    <xf numFmtId="164" fontId="68" fillId="6" borderId="12" xfId="0" applyNumberFormat="1" applyFont="1" applyFill="1" applyBorder="1" applyAlignment="1">
      <alignment horizontal="center" vertical="center"/>
    </xf>
    <xf numFmtId="164" fontId="69" fillId="18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PageLayoutView="0" workbookViewId="0" topLeftCell="E1">
      <selection activeCell="E1" sqref="E1"/>
    </sheetView>
  </sheetViews>
  <sheetFormatPr defaultColWidth="9.140625" defaultRowHeight="15"/>
  <cols>
    <col min="1" max="1" width="14.7109375" style="13" hidden="1" customWidth="1"/>
    <col min="2" max="2" width="20.421875" style="13" hidden="1" customWidth="1"/>
    <col min="3" max="3" width="5.140625" style="13" hidden="1" customWidth="1"/>
    <col min="4" max="4" width="19.00390625" style="13" hidden="1" customWidth="1"/>
    <col min="5" max="5" width="15.421875" style="15" customWidth="1"/>
    <col min="6" max="6" width="9.00390625" style="25" customWidth="1"/>
    <col min="7" max="13" width="8.7109375" style="23" customWidth="1"/>
    <col min="14" max="14" width="8.7109375" style="24" customWidth="1"/>
    <col min="15" max="16" width="8.7109375" style="23" customWidth="1"/>
    <col min="17" max="17" width="8.7109375" style="27" customWidth="1"/>
    <col min="18" max="18" width="41.421875" style="44" customWidth="1"/>
    <col min="19" max="21" width="9.00390625" style="13" customWidth="1"/>
    <col min="22" max="22" width="11.57421875" style="13" bestFit="1" customWidth="1"/>
    <col min="23" max="23" width="20.421875" style="13" bestFit="1" customWidth="1"/>
    <col min="24" max="24" width="9.00390625" style="13" customWidth="1"/>
    <col min="25" max="25" width="5.140625" style="13" bestFit="1" customWidth="1"/>
    <col min="26" max="26" width="3.7109375" style="13" bestFit="1" customWidth="1"/>
    <col min="27" max="27" width="9.00390625" style="13" customWidth="1"/>
    <col min="28" max="28" width="54.00390625" style="13" bestFit="1" customWidth="1"/>
    <col min="29" max="29" width="9.00390625" style="13" customWidth="1"/>
    <col min="30" max="30" width="2.57421875" style="13" bestFit="1" customWidth="1"/>
    <col min="31" max="31" width="1.7109375" style="13" bestFit="1" customWidth="1"/>
    <col min="32" max="16384" width="9.00390625" style="13" customWidth="1"/>
  </cols>
  <sheetData>
    <row r="1" spans="1:31" s="18" customFormat="1" ht="15.75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9" t="s">
        <v>16</v>
      </c>
      <c r="G1" s="20" t="s">
        <v>17</v>
      </c>
      <c r="H1" s="20" t="s">
        <v>18</v>
      </c>
      <c r="I1" s="20" t="s">
        <v>21</v>
      </c>
      <c r="J1" s="20" t="s">
        <v>22</v>
      </c>
      <c r="K1" s="20" t="s">
        <v>19</v>
      </c>
      <c r="L1" s="20" t="s">
        <v>20</v>
      </c>
      <c r="M1" s="20" t="s">
        <v>23</v>
      </c>
      <c r="N1" s="21">
        <v>3</v>
      </c>
      <c r="O1" s="21" t="s">
        <v>24</v>
      </c>
      <c r="P1" s="21" t="s">
        <v>25</v>
      </c>
      <c r="Q1" s="26" t="s">
        <v>26</v>
      </c>
      <c r="R1" s="45" t="s">
        <v>27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5.75">
      <c r="A2" s="14" t="s">
        <v>5</v>
      </c>
      <c r="B2" s="14" t="s">
        <v>6</v>
      </c>
      <c r="C2" s="14" t="s">
        <v>7</v>
      </c>
      <c r="D2" s="14" t="s">
        <v>8</v>
      </c>
      <c r="E2" s="12">
        <v>901113040</v>
      </c>
      <c r="F2" s="22">
        <v>1</v>
      </c>
      <c r="G2" s="23">
        <v>1</v>
      </c>
      <c r="H2" s="23">
        <v>0</v>
      </c>
      <c r="I2" s="23">
        <v>2.5</v>
      </c>
      <c r="J2" s="23">
        <v>3</v>
      </c>
      <c r="K2" s="23">
        <v>0</v>
      </c>
      <c r="L2" s="23">
        <v>0</v>
      </c>
      <c r="M2" s="23">
        <v>0</v>
      </c>
      <c r="N2" s="23"/>
      <c r="O2" s="23">
        <v>0</v>
      </c>
      <c r="P2" s="23">
        <v>0</v>
      </c>
      <c r="Q2" s="27">
        <f>SUM(G2:P2)</f>
        <v>6.5</v>
      </c>
      <c r="R2" s="43">
        <f>Q2+(100-Q2)*0.1</f>
        <v>15.85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5.75">
      <c r="A3" s="14" t="s">
        <v>5</v>
      </c>
      <c r="B3" s="14" t="s">
        <v>6</v>
      </c>
      <c r="C3" s="14" t="s">
        <v>7</v>
      </c>
      <c r="D3" s="14" t="s">
        <v>8</v>
      </c>
      <c r="E3" s="12">
        <v>911113016</v>
      </c>
      <c r="F3" s="22">
        <v>2</v>
      </c>
      <c r="G3" s="23">
        <v>0</v>
      </c>
      <c r="H3" s="23">
        <v>0</v>
      </c>
      <c r="K3" s="23">
        <v>0</v>
      </c>
      <c r="L3" s="23">
        <v>0</v>
      </c>
      <c r="N3" s="23"/>
      <c r="R3" s="43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5.75">
      <c r="A4" s="14" t="s">
        <v>5</v>
      </c>
      <c r="B4" s="14" t="s">
        <v>6</v>
      </c>
      <c r="C4" s="14" t="s">
        <v>7</v>
      </c>
      <c r="D4" s="14" t="s">
        <v>8</v>
      </c>
      <c r="E4" s="12">
        <v>911113046</v>
      </c>
      <c r="F4" s="22">
        <v>3</v>
      </c>
      <c r="N4" s="23"/>
      <c r="R4" s="4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.75">
      <c r="A5" s="14" t="s">
        <v>5</v>
      </c>
      <c r="B5" s="14" t="s">
        <v>6</v>
      </c>
      <c r="C5" s="14" t="s">
        <v>7</v>
      </c>
      <c r="D5" s="14" t="s">
        <v>8</v>
      </c>
      <c r="E5" s="12">
        <v>911110099</v>
      </c>
      <c r="F5" s="22">
        <v>4</v>
      </c>
      <c r="G5" s="23">
        <v>1</v>
      </c>
      <c r="H5" s="23">
        <v>0</v>
      </c>
      <c r="I5" s="23">
        <v>1.5</v>
      </c>
      <c r="J5" s="23">
        <v>2.5</v>
      </c>
      <c r="K5" s="23">
        <v>0</v>
      </c>
      <c r="L5" s="23">
        <v>2</v>
      </c>
      <c r="M5" s="23">
        <v>0</v>
      </c>
      <c r="N5" s="23">
        <v>0</v>
      </c>
      <c r="O5" s="23">
        <v>0</v>
      </c>
      <c r="P5" s="23">
        <v>0</v>
      </c>
      <c r="Q5" s="27">
        <f aca="true" t="shared" si="0" ref="Q5:Q66">SUM(G5:P5)</f>
        <v>7</v>
      </c>
      <c r="R5" s="43">
        <f>Q5+(100-Q5)*0.1</f>
        <v>16.3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5.75">
      <c r="A6" s="14" t="s">
        <v>9</v>
      </c>
      <c r="B6" s="14" t="s">
        <v>6</v>
      </c>
      <c r="C6" s="14" t="s">
        <v>7</v>
      </c>
      <c r="D6" s="14" t="s">
        <v>8</v>
      </c>
      <c r="E6" s="12">
        <v>911113008</v>
      </c>
      <c r="F6" s="22">
        <v>5</v>
      </c>
      <c r="G6" s="23">
        <v>4</v>
      </c>
      <c r="H6" s="23">
        <v>1</v>
      </c>
      <c r="I6" s="23">
        <v>5.5</v>
      </c>
      <c r="J6" s="23">
        <v>8</v>
      </c>
      <c r="K6" s="23">
        <v>9</v>
      </c>
      <c r="L6" s="23">
        <v>6</v>
      </c>
      <c r="M6" s="23">
        <v>0</v>
      </c>
      <c r="N6" s="23">
        <v>20</v>
      </c>
      <c r="O6" s="23">
        <v>9</v>
      </c>
      <c r="P6" s="23">
        <v>16</v>
      </c>
      <c r="Q6" s="27">
        <f t="shared" si="0"/>
        <v>78.5</v>
      </c>
      <c r="R6" s="43">
        <f>Q6+(100-Q6)*0.1</f>
        <v>80.65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5.75">
      <c r="A7" s="14" t="s">
        <v>9</v>
      </c>
      <c r="B7" s="14" t="s">
        <v>6</v>
      </c>
      <c r="C7" s="14" t="s">
        <v>7</v>
      </c>
      <c r="D7" s="14" t="s">
        <v>8</v>
      </c>
      <c r="E7" s="12">
        <v>911113028</v>
      </c>
      <c r="F7" s="22">
        <v>6</v>
      </c>
      <c r="G7" s="23">
        <v>2</v>
      </c>
      <c r="H7" s="23">
        <v>1</v>
      </c>
      <c r="I7" s="23">
        <v>5.5</v>
      </c>
      <c r="J7" s="23">
        <v>7.5</v>
      </c>
      <c r="K7" s="23">
        <v>9</v>
      </c>
      <c r="L7" s="23">
        <v>3</v>
      </c>
      <c r="M7" s="23">
        <v>15</v>
      </c>
      <c r="N7" s="23">
        <v>9</v>
      </c>
      <c r="O7" s="23">
        <v>6</v>
      </c>
      <c r="P7" s="23">
        <v>5</v>
      </c>
      <c r="Q7" s="27">
        <f t="shared" si="0"/>
        <v>63</v>
      </c>
      <c r="R7" s="43">
        <f>Q7+(100-Q7)*0.1</f>
        <v>66.7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5.75">
      <c r="A8" s="14" t="s">
        <v>9</v>
      </c>
      <c r="B8" s="14" t="s">
        <v>6</v>
      </c>
      <c r="C8" s="14" t="s">
        <v>7</v>
      </c>
      <c r="D8" s="14" t="s">
        <v>8</v>
      </c>
      <c r="E8" s="12">
        <v>911113044</v>
      </c>
      <c r="F8" s="22">
        <v>7</v>
      </c>
      <c r="N8" s="23"/>
      <c r="R8" s="4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5.75">
      <c r="A9" s="14" t="s">
        <v>9</v>
      </c>
      <c r="B9" s="14" t="s">
        <v>6</v>
      </c>
      <c r="C9" s="14" t="s">
        <v>7</v>
      </c>
      <c r="D9" s="14" t="s">
        <v>8</v>
      </c>
      <c r="E9" s="12">
        <v>911113037</v>
      </c>
      <c r="F9" s="22">
        <v>8</v>
      </c>
      <c r="N9" s="23"/>
      <c r="R9" s="4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5.75">
      <c r="A10" s="14" t="s">
        <v>5</v>
      </c>
      <c r="B10" s="14" t="s">
        <v>6</v>
      </c>
      <c r="C10" s="14" t="s">
        <v>7</v>
      </c>
      <c r="D10" s="14" t="s">
        <v>8</v>
      </c>
      <c r="E10" s="12">
        <v>911113012</v>
      </c>
      <c r="F10" s="22">
        <v>9</v>
      </c>
      <c r="G10" s="23">
        <v>2</v>
      </c>
      <c r="H10" s="23">
        <v>1</v>
      </c>
      <c r="I10" s="23">
        <v>2.5</v>
      </c>
      <c r="J10" s="23">
        <v>4</v>
      </c>
      <c r="K10" s="23">
        <v>0</v>
      </c>
      <c r="L10" s="23">
        <v>0</v>
      </c>
      <c r="M10" s="23">
        <v>1</v>
      </c>
      <c r="N10" s="23">
        <v>0</v>
      </c>
      <c r="O10" s="23">
        <v>2</v>
      </c>
      <c r="P10" s="23">
        <v>2</v>
      </c>
      <c r="Q10" s="27">
        <f t="shared" si="0"/>
        <v>14.5</v>
      </c>
      <c r="R10" s="43">
        <f>Q10+(100-Q10)*0.1</f>
        <v>23.05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5.75">
      <c r="A11" s="14" t="s">
        <v>5</v>
      </c>
      <c r="B11" s="14" t="s">
        <v>6</v>
      </c>
      <c r="C11" s="14" t="s">
        <v>7</v>
      </c>
      <c r="D11" s="14" t="s">
        <v>8</v>
      </c>
      <c r="E11" s="12">
        <v>911113036</v>
      </c>
      <c r="F11" s="22">
        <v>10</v>
      </c>
      <c r="G11" s="23">
        <v>0</v>
      </c>
      <c r="H11" s="23">
        <v>0</v>
      </c>
      <c r="I11" s="23">
        <v>0</v>
      </c>
      <c r="J11" s="23">
        <v>0</v>
      </c>
      <c r="K11" s="23">
        <v>4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7">
        <f t="shared" si="0"/>
        <v>4</v>
      </c>
      <c r="R11" s="43">
        <f>Q11+(100-Q11)*0.1</f>
        <v>13.600000000000001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5.75">
      <c r="A12" s="14" t="s">
        <v>5</v>
      </c>
      <c r="B12" s="14" t="s">
        <v>6</v>
      </c>
      <c r="C12" s="14" t="s">
        <v>7</v>
      </c>
      <c r="D12" s="14" t="s">
        <v>8</v>
      </c>
      <c r="E12" s="12">
        <v>911113026</v>
      </c>
      <c r="F12" s="22">
        <v>11</v>
      </c>
      <c r="G12" s="23">
        <v>0</v>
      </c>
      <c r="H12" s="23">
        <v>0</v>
      </c>
      <c r="I12" s="23">
        <v>3</v>
      </c>
      <c r="J12" s="23">
        <v>7.5</v>
      </c>
      <c r="K12" s="23">
        <v>0</v>
      </c>
      <c r="L12" s="23">
        <v>1</v>
      </c>
      <c r="M12" s="23">
        <v>1</v>
      </c>
      <c r="N12" s="23">
        <v>0</v>
      </c>
      <c r="O12" s="23">
        <v>2</v>
      </c>
      <c r="P12" s="23">
        <v>0</v>
      </c>
      <c r="Q12" s="27">
        <f t="shared" si="0"/>
        <v>14.5</v>
      </c>
      <c r="R12" s="43">
        <f>Q12+(100-Q12)*0.1</f>
        <v>23.05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5.75">
      <c r="A13" s="14" t="s">
        <v>5</v>
      </c>
      <c r="B13" s="14" t="s">
        <v>6</v>
      </c>
      <c r="C13" s="14" t="s">
        <v>7</v>
      </c>
      <c r="D13" s="14" t="s">
        <v>8</v>
      </c>
      <c r="E13" s="12">
        <v>911113002</v>
      </c>
      <c r="F13" s="22">
        <v>12</v>
      </c>
      <c r="G13" s="23">
        <v>0</v>
      </c>
      <c r="H13" s="23">
        <v>0</v>
      </c>
      <c r="I13" s="23">
        <v>0</v>
      </c>
      <c r="J13" s="23">
        <v>0</v>
      </c>
      <c r="K13" s="23">
        <v>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7">
        <f t="shared" si="0"/>
        <v>3</v>
      </c>
      <c r="R13" s="43">
        <f>Q13+(100-Q13)*0.1</f>
        <v>12.700000000000001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5.75">
      <c r="A14" s="14" t="s">
        <v>9</v>
      </c>
      <c r="B14" s="14" t="s">
        <v>6</v>
      </c>
      <c r="C14" s="14" t="s">
        <v>7</v>
      </c>
      <c r="D14" s="14" t="s">
        <v>8</v>
      </c>
      <c r="E14" s="12">
        <v>911113010</v>
      </c>
      <c r="F14" s="22">
        <v>13</v>
      </c>
      <c r="G14" s="23">
        <v>2</v>
      </c>
      <c r="H14" s="23">
        <v>0</v>
      </c>
      <c r="I14" s="23">
        <v>4</v>
      </c>
      <c r="J14" s="23">
        <v>6.5</v>
      </c>
      <c r="K14" s="23">
        <v>5</v>
      </c>
      <c r="L14" s="23">
        <v>0</v>
      </c>
      <c r="M14" s="23">
        <v>1</v>
      </c>
      <c r="N14" s="23">
        <v>9</v>
      </c>
      <c r="O14" s="23">
        <v>5</v>
      </c>
      <c r="P14" s="23">
        <v>0</v>
      </c>
      <c r="Q14" s="27">
        <f t="shared" si="0"/>
        <v>32.5</v>
      </c>
      <c r="R14" s="43">
        <f>Q14+(100-Q14)*0.1</f>
        <v>39.25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5.75">
      <c r="A15" s="14" t="s">
        <v>9</v>
      </c>
      <c r="B15" s="14" t="s">
        <v>6</v>
      </c>
      <c r="C15" s="14" t="s">
        <v>7</v>
      </c>
      <c r="D15" s="14" t="s">
        <v>8</v>
      </c>
      <c r="E15" s="12">
        <v>901113029</v>
      </c>
      <c r="F15" s="22">
        <v>14</v>
      </c>
      <c r="N15" s="23"/>
      <c r="R15" s="4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5.75">
      <c r="A16" s="14" t="s">
        <v>9</v>
      </c>
      <c r="B16" s="14" t="s">
        <v>6</v>
      </c>
      <c r="C16" s="14" t="s">
        <v>7</v>
      </c>
      <c r="D16" s="14" t="s">
        <v>8</v>
      </c>
      <c r="E16" s="12">
        <v>911113029</v>
      </c>
      <c r="F16" s="22">
        <v>15</v>
      </c>
      <c r="G16" s="23">
        <v>1</v>
      </c>
      <c r="H16" s="23">
        <v>1</v>
      </c>
      <c r="I16" s="23">
        <v>3</v>
      </c>
      <c r="J16" s="23">
        <v>0</v>
      </c>
      <c r="K16" s="23">
        <v>0</v>
      </c>
      <c r="L16" s="23">
        <v>0</v>
      </c>
      <c r="M16" s="23">
        <v>15</v>
      </c>
      <c r="N16" s="23">
        <v>1</v>
      </c>
      <c r="Q16" s="27">
        <f t="shared" si="0"/>
        <v>21</v>
      </c>
      <c r="R16" s="43">
        <f>Q16+(100-Q16)*0.1</f>
        <v>28.9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5.75">
      <c r="A17" s="14" t="s">
        <v>9</v>
      </c>
      <c r="B17" s="14" t="s">
        <v>6</v>
      </c>
      <c r="C17" s="14" t="s">
        <v>7</v>
      </c>
      <c r="D17" s="14" t="s">
        <v>8</v>
      </c>
      <c r="E17" s="12">
        <v>911113030</v>
      </c>
      <c r="F17" s="22">
        <v>16</v>
      </c>
      <c r="G17" s="23">
        <v>1</v>
      </c>
      <c r="H17" s="23">
        <v>0</v>
      </c>
      <c r="K17" s="23">
        <v>0</v>
      </c>
      <c r="L17" s="23">
        <v>0</v>
      </c>
      <c r="N17" s="23"/>
      <c r="Q17" s="27">
        <f t="shared" si="0"/>
        <v>1</v>
      </c>
      <c r="R17" s="43">
        <f>Q17+(100-Q17)*0.1</f>
        <v>10.9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5.75">
      <c r="A18" s="14" t="s">
        <v>5</v>
      </c>
      <c r="B18" s="14" t="s">
        <v>6</v>
      </c>
      <c r="C18" s="14" t="s">
        <v>7</v>
      </c>
      <c r="D18" s="14" t="s">
        <v>8</v>
      </c>
      <c r="E18" s="12">
        <v>901113043</v>
      </c>
      <c r="F18" s="22">
        <v>17</v>
      </c>
      <c r="N18" s="23"/>
      <c r="R18" s="4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5.75">
      <c r="A19" s="14" t="s">
        <v>5</v>
      </c>
      <c r="B19" s="14" t="s">
        <v>6</v>
      </c>
      <c r="C19" s="14" t="s">
        <v>7</v>
      </c>
      <c r="D19" s="14" t="s">
        <v>8</v>
      </c>
      <c r="E19" s="12">
        <v>901113024</v>
      </c>
      <c r="F19" s="22">
        <v>18</v>
      </c>
      <c r="G19" s="23">
        <v>0</v>
      </c>
      <c r="H19" s="23">
        <v>0</v>
      </c>
      <c r="I19" s="23">
        <v>3</v>
      </c>
      <c r="J19" s="23">
        <v>2.5</v>
      </c>
      <c r="K19" s="23">
        <v>3</v>
      </c>
      <c r="L19" s="23">
        <v>0</v>
      </c>
      <c r="M19" s="23">
        <v>1</v>
      </c>
      <c r="N19" s="23">
        <v>0</v>
      </c>
      <c r="O19" s="23">
        <v>1</v>
      </c>
      <c r="P19" s="23">
        <v>3</v>
      </c>
      <c r="Q19" s="27">
        <f t="shared" si="0"/>
        <v>13.5</v>
      </c>
      <c r="R19" s="43">
        <f aca="true" t="shared" si="1" ref="R19:R28">Q19+(100-Q19)*0.1</f>
        <v>22.15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>
      <c r="A20" s="14" t="s">
        <v>5</v>
      </c>
      <c r="B20" s="14" t="s">
        <v>6</v>
      </c>
      <c r="C20" s="14" t="s">
        <v>7</v>
      </c>
      <c r="D20" s="14" t="s">
        <v>8</v>
      </c>
      <c r="E20" s="12">
        <v>911113006</v>
      </c>
      <c r="F20" s="22">
        <v>19</v>
      </c>
      <c r="G20" s="23">
        <v>1</v>
      </c>
      <c r="H20" s="23">
        <v>0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7">
        <f t="shared" si="0"/>
        <v>2</v>
      </c>
      <c r="R20" s="43">
        <f t="shared" si="1"/>
        <v>11.8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5.75">
      <c r="A21" s="14" t="s">
        <v>5</v>
      </c>
      <c r="B21" s="14" t="s">
        <v>6</v>
      </c>
      <c r="C21" s="14" t="s">
        <v>7</v>
      </c>
      <c r="D21" s="14" t="s">
        <v>8</v>
      </c>
      <c r="E21" s="12">
        <v>901113025</v>
      </c>
      <c r="F21" s="22">
        <v>20</v>
      </c>
      <c r="G21" s="23">
        <v>0</v>
      </c>
      <c r="H21" s="23">
        <v>1</v>
      </c>
      <c r="I21" s="23">
        <v>0</v>
      </c>
      <c r="J21" s="23">
        <v>2.5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7">
        <f t="shared" si="0"/>
        <v>3.5</v>
      </c>
      <c r="R21" s="43">
        <f t="shared" si="1"/>
        <v>13.15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5.75">
      <c r="A22" s="14" t="s">
        <v>9</v>
      </c>
      <c r="B22" s="14" t="s">
        <v>6</v>
      </c>
      <c r="C22" s="14" t="s">
        <v>7</v>
      </c>
      <c r="D22" s="14" t="s">
        <v>8</v>
      </c>
      <c r="E22" s="12">
        <v>911113019</v>
      </c>
      <c r="F22" s="22">
        <v>21</v>
      </c>
      <c r="G22" s="23">
        <v>3</v>
      </c>
      <c r="H22" s="23">
        <v>1</v>
      </c>
      <c r="I22" s="23">
        <v>3</v>
      </c>
      <c r="J22" s="23">
        <v>8</v>
      </c>
      <c r="K22" s="23">
        <v>9</v>
      </c>
      <c r="L22" s="23">
        <v>0</v>
      </c>
      <c r="M22" s="23">
        <v>5</v>
      </c>
      <c r="N22" s="23">
        <v>5</v>
      </c>
      <c r="O22" s="23">
        <v>4</v>
      </c>
      <c r="P22" s="23">
        <v>14</v>
      </c>
      <c r="Q22" s="27">
        <f t="shared" si="0"/>
        <v>52</v>
      </c>
      <c r="R22" s="43">
        <f t="shared" si="1"/>
        <v>56.8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5.75">
      <c r="A23" s="14" t="s">
        <v>9</v>
      </c>
      <c r="B23" s="14" t="s">
        <v>6</v>
      </c>
      <c r="C23" s="14" t="s">
        <v>7</v>
      </c>
      <c r="D23" s="14" t="s">
        <v>8</v>
      </c>
      <c r="E23" s="12">
        <v>911113024</v>
      </c>
      <c r="F23" s="22">
        <v>22</v>
      </c>
      <c r="G23" s="23">
        <v>2</v>
      </c>
      <c r="H23" s="23">
        <v>1</v>
      </c>
      <c r="I23" s="23">
        <v>7</v>
      </c>
      <c r="J23" s="23">
        <v>7.5</v>
      </c>
      <c r="K23" s="23">
        <v>1</v>
      </c>
      <c r="L23" s="23">
        <v>0</v>
      </c>
      <c r="M23" s="23">
        <v>1</v>
      </c>
      <c r="N23" s="23">
        <v>0</v>
      </c>
      <c r="O23" s="23">
        <v>0</v>
      </c>
      <c r="P23" s="23">
        <v>2</v>
      </c>
      <c r="Q23" s="27">
        <f t="shared" si="0"/>
        <v>21.5</v>
      </c>
      <c r="R23" s="43">
        <f t="shared" si="1"/>
        <v>29.35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5.75">
      <c r="A24" s="14" t="s">
        <v>9</v>
      </c>
      <c r="B24" s="14" t="s">
        <v>6</v>
      </c>
      <c r="C24" s="14" t="s">
        <v>7</v>
      </c>
      <c r="D24" s="14" t="s">
        <v>8</v>
      </c>
      <c r="E24" s="12">
        <v>911113009</v>
      </c>
      <c r="F24" s="22">
        <v>23</v>
      </c>
      <c r="G24" s="23">
        <v>0</v>
      </c>
      <c r="H24" s="23">
        <v>1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3">
        <v>1</v>
      </c>
      <c r="P24" s="23">
        <v>4</v>
      </c>
      <c r="Q24" s="27">
        <f t="shared" si="0"/>
        <v>7</v>
      </c>
      <c r="R24" s="43">
        <f t="shared" si="1"/>
        <v>16.3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5.75">
      <c r="A25" s="14" t="s">
        <v>9</v>
      </c>
      <c r="B25" s="14" t="s">
        <v>6</v>
      </c>
      <c r="C25" s="14" t="s">
        <v>7</v>
      </c>
      <c r="D25" s="14" t="s">
        <v>8</v>
      </c>
      <c r="E25" s="12">
        <v>911113032</v>
      </c>
      <c r="F25" s="22">
        <v>24</v>
      </c>
      <c r="G25" s="23">
        <v>2</v>
      </c>
      <c r="H25" s="23">
        <v>1</v>
      </c>
      <c r="I25" s="23">
        <v>4</v>
      </c>
      <c r="J25" s="23">
        <v>7.5</v>
      </c>
      <c r="K25" s="23">
        <v>2</v>
      </c>
      <c r="L25" s="23">
        <v>0</v>
      </c>
      <c r="M25" s="23">
        <v>1</v>
      </c>
      <c r="N25" s="23">
        <v>0</v>
      </c>
      <c r="O25" s="23">
        <v>4</v>
      </c>
      <c r="P25" s="23">
        <v>4</v>
      </c>
      <c r="Q25" s="27">
        <f t="shared" si="0"/>
        <v>25.5</v>
      </c>
      <c r="R25" s="43">
        <f t="shared" si="1"/>
        <v>32.95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5.75">
      <c r="A26" s="14" t="s">
        <v>5</v>
      </c>
      <c r="B26" s="14" t="s">
        <v>6</v>
      </c>
      <c r="C26" s="14" t="s">
        <v>7</v>
      </c>
      <c r="D26" s="14" t="s">
        <v>8</v>
      </c>
      <c r="E26" s="12">
        <v>911113031</v>
      </c>
      <c r="F26" s="22">
        <v>25</v>
      </c>
      <c r="G26" s="23">
        <v>2</v>
      </c>
      <c r="H26" s="23">
        <v>1</v>
      </c>
      <c r="I26" s="23">
        <v>1.5</v>
      </c>
      <c r="J26" s="23">
        <v>7.5</v>
      </c>
      <c r="K26" s="23">
        <v>0</v>
      </c>
      <c r="L26" s="23">
        <v>0</v>
      </c>
      <c r="M26" s="23">
        <v>1</v>
      </c>
      <c r="N26" s="23">
        <v>0</v>
      </c>
      <c r="O26" s="23">
        <v>8</v>
      </c>
      <c r="P26" s="23">
        <v>1</v>
      </c>
      <c r="Q26" s="27">
        <f t="shared" si="0"/>
        <v>22</v>
      </c>
      <c r="R26" s="43">
        <f t="shared" si="1"/>
        <v>29.8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5.75">
      <c r="A27" s="14" t="s">
        <v>5</v>
      </c>
      <c r="B27" s="14" t="s">
        <v>6</v>
      </c>
      <c r="C27" s="14" t="s">
        <v>7</v>
      </c>
      <c r="D27" s="14" t="s">
        <v>8</v>
      </c>
      <c r="E27" s="12">
        <v>911110113</v>
      </c>
      <c r="F27" s="22">
        <v>26</v>
      </c>
      <c r="G27" s="23">
        <v>1</v>
      </c>
      <c r="H27" s="23">
        <v>1</v>
      </c>
      <c r="I27" s="23">
        <v>0.5</v>
      </c>
      <c r="J27" s="23">
        <v>0</v>
      </c>
      <c r="K27" s="23">
        <v>2</v>
      </c>
      <c r="L27" s="23">
        <v>0</v>
      </c>
      <c r="M27" s="23">
        <v>0</v>
      </c>
      <c r="N27" s="23">
        <v>0</v>
      </c>
      <c r="O27" s="23">
        <v>0</v>
      </c>
      <c r="P27" s="23">
        <v>1</v>
      </c>
      <c r="Q27" s="27">
        <f t="shared" si="0"/>
        <v>5.5</v>
      </c>
      <c r="R27" s="43">
        <f t="shared" si="1"/>
        <v>14.950000000000001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5.75">
      <c r="A28" s="14" t="s">
        <v>5</v>
      </c>
      <c r="B28" s="14" t="s">
        <v>6</v>
      </c>
      <c r="C28" s="14" t="s">
        <v>7</v>
      </c>
      <c r="D28" s="14" t="s">
        <v>8</v>
      </c>
      <c r="E28" s="12">
        <v>901113011</v>
      </c>
      <c r="F28" s="22">
        <v>27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0</v>
      </c>
      <c r="Q28" s="27">
        <f t="shared" si="0"/>
        <v>2</v>
      </c>
      <c r="R28" s="43">
        <f t="shared" si="1"/>
        <v>11.8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5.75">
      <c r="A29" s="14" t="s">
        <v>5</v>
      </c>
      <c r="B29" s="14" t="s">
        <v>6</v>
      </c>
      <c r="C29" s="14" t="s">
        <v>7</v>
      </c>
      <c r="D29" s="14" t="s">
        <v>8</v>
      </c>
      <c r="E29" s="12">
        <v>911113022</v>
      </c>
      <c r="F29" s="22">
        <v>28</v>
      </c>
      <c r="N29" s="23"/>
      <c r="R29" s="43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5.75">
      <c r="A30" s="14" t="s">
        <v>9</v>
      </c>
      <c r="B30" s="14" t="s">
        <v>6</v>
      </c>
      <c r="C30" s="14" t="s">
        <v>7</v>
      </c>
      <c r="D30" s="14" t="s">
        <v>8</v>
      </c>
      <c r="E30" s="12">
        <v>911113040</v>
      </c>
      <c r="F30" s="22">
        <v>29</v>
      </c>
      <c r="G30" s="23">
        <v>2</v>
      </c>
      <c r="H30" s="23">
        <v>0</v>
      </c>
      <c r="I30" s="23">
        <v>1.5</v>
      </c>
      <c r="J30" s="23">
        <v>7.5</v>
      </c>
      <c r="K30" s="23">
        <v>1</v>
      </c>
      <c r="L30" s="23">
        <v>0</v>
      </c>
      <c r="M30" s="23">
        <v>1</v>
      </c>
      <c r="N30" s="23">
        <v>0</v>
      </c>
      <c r="O30" s="23">
        <v>2</v>
      </c>
      <c r="P30" s="23">
        <v>4</v>
      </c>
      <c r="Q30" s="27">
        <f t="shared" si="0"/>
        <v>19</v>
      </c>
      <c r="R30" s="43">
        <f aca="true" t="shared" si="2" ref="R30:R42">Q30+(100-Q30)*0.1</f>
        <v>27.1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5.75">
      <c r="A31" s="14" t="s">
        <v>9</v>
      </c>
      <c r="B31" s="14" t="s">
        <v>6</v>
      </c>
      <c r="C31" s="14" t="s">
        <v>7</v>
      </c>
      <c r="D31" s="14" t="s">
        <v>8</v>
      </c>
      <c r="E31" s="12">
        <v>911113004</v>
      </c>
      <c r="F31" s="22">
        <v>30</v>
      </c>
      <c r="G31" s="23">
        <v>4</v>
      </c>
      <c r="H31" s="23">
        <v>0</v>
      </c>
      <c r="I31" s="23">
        <v>7</v>
      </c>
      <c r="J31" s="23">
        <v>7.5</v>
      </c>
      <c r="K31" s="23">
        <v>7</v>
      </c>
      <c r="L31" s="23">
        <v>6</v>
      </c>
      <c r="M31" s="23">
        <v>12</v>
      </c>
      <c r="N31" s="23">
        <v>19</v>
      </c>
      <c r="O31" s="23">
        <v>7</v>
      </c>
      <c r="P31" s="23">
        <v>13</v>
      </c>
      <c r="Q31" s="27">
        <f t="shared" si="0"/>
        <v>82.5</v>
      </c>
      <c r="R31" s="43">
        <f t="shared" si="2"/>
        <v>84.25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5.75">
      <c r="A32" s="14" t="s">
        <v>9</v>
      </c>
      <c r="B32" s="14" t="s">
        <v>6</v>
      </c>
      <c r="C32" s="14" t="s">
        <v>7</v>
      </c>
      <c r="D32" s="14" t="s">
        <v>8</v>
      </c>
      <c r="E32" s="12">
        <v>901113037</v>
      </c>
      <c r="F32" s="22">
        <v>31</v>
      </c>
      <c r="G32" s="23">
        <v>1</v>
      </c>
      <c r="H32" s="23">
        <v>1</v>
      </c>
      <c r="I32" s="23">
        <v>1.5</v>
      </c>
      <c r="J32" s="23">
        <v>0</v>
      </c>
      <c r="K32" s="23">
        <v>2</v>
      </c>
      <c r="L32" s="23">
        <v>0</v>
      </c>
      <c r="M32" s="23">
        <v>0</v>
      </c>
      <c r="N32" s="23">
        <v>0</v>
      </c>
      <c r="O32" s="23">
        <v>1</v>
      </c>
      <c r="P32" s="23">
        <v>0</v>
      </c>
      <c r="Q32" s="27">
        <f t="shared" si="0"/>
        <v>6.5</v>
      </c>
      <c r="R32" s="43">
        <f t="shared" si="2"/>
        <v>15.85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5.75">
      <c r="A33" s="14" t="s">
        <v>10</v>
      </c>
      <c r="B33" s="14" t="s">
        <v>11</v>
      </c>
      <c r="C33" s="14" t="s">
        <v>7</v>
      </c>
      <c r="D33" s="14" t="s">
        <v>12</v>
      </c>
      <c r="E33" s="12">
        <v>911230003</v>
      </c>
      <c r="F33" s="22">
        <v>32</v>
      </c>
      <c r="G33" s="23">
        <v>0</v>
      </c>
      <c r="H33" s="23">
        <v>1</v>
      </c>
      <c r="I33" s="23">
        <v>3</v>
      </c>
      <c r="J33" s="23">
        <v>7</v>
      </c>
      <c r="K33" s="23">
        <v>0</v>
      </c>
      <c r="L33" s="23">
        <v>0</v>
      </c>
      <c r="M33" s="23">
        <v>1</v>
      </c>
      <c r="N33" s="23">
        <v>0</v>
      </c>
      <c r="O33" s="23">
        <v>2</v>
      </c>
      <c r="P33" s="23">
        <v>6</v>
      </c>
      <c r="Q33" s="27">
        <f t="shared" si="0"/>
        <v>20</v>
      </c>
      <c r="R33" s="43">
        <f t="shared" si="2"/>
        <v>28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5.75">
      <c r="A34" s="14" t="s">
        <v>5</v>
      </c>
      <c r="B34" s="14" t="s">
        <v>6</v>
      </c>
      <c r="C34" s="14" t="s">
        <v>7</v>
      </c>
      <c r="D34" s="14" t="s">
        <v>8</v>
      </c>
      <c r="E34" s="12">
        <v>911113039</v>
      </c>
      <c r="F34" s="22">
        <v>33</v>
      </c>
      <c r="G34" s="23">
        <v>1</v>
      </c>
      <c r="H34" s="23">
        <v>1</v>
      </c>
      <c r="I34" s="23">
        <v>1.5</v>
      </c>
      <c r="J34" s="23">
        <v>7</v>
      </c>
      <c r="K34" s="23">
        <v>1</v>
      </c>
      <c r="L34" s="23">
        <v>0</v>
      </c>
      <c r="M34" s="23">
        <v>0</v>
      </c>
      <c r="N34" s="23">
        <v>0</v>
      </c>
      <c r="O34" s="23">
        <v>1</v>
      </c>
      <c r="P34" s="23">
        <v>0</v>
      </c>
      <c r="Q34" s="27">
        <f t="shared" si="0"/>
        <v>12.5</v>
      </c>
      <c r="R34" s="43">
        <f t="shared" si="2"/>
        <v>21.25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5.75">
      <c r="A35" s="14" t="s">
        <v>5</v>
      </c>
      <c r="B35" s="14" t="s">
        <v>6</v>
      </c>
      <c r="C35" s="14" t="s">
        <v>7</v>
      </c>
      <c r="D35" s="14" t="s">
        <v>8</v>
      </c>
      <c r="E35" s="12">
        <v>911113014</v>
      </c>
      <c r="F35" s="22">
        <v>34</v>
      </c>
      <c r="G35" s="23">
        <v>4</v>
      </c>
      <c r="H35" s="23">
        <v>1</v>
      </c>
      <c r="I35" s="23">
        <v>5</v>
      </c>
      <c r="J35" s="23">
        <v>6.5</v>
      </c>
      <c r="K35" s="23">
        <v>3</v>
      </c>
      <c r="L35" s="23">
        <v>6</v>
      </c>
      <c r="M35" s="23">
        <v>15</v>
      </c>
      <c r="N35" s="23">
        <v>12</v>
      </c>
      <c r="O35" s="23">
        <v>8</v>
      </c>
      <c r="P35" s="23">
        <v>12</v>
      </c>
      <c r="Q35" s="27">
        <f t="shared" si="0"/>
        <v>72.5</v>
      </c>
      <c r="R35" s="43">
        <f t="shared" si="2"/>
        <v>75.25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5.75">
      <c r="A36" s="14" t="s">
        <v>5</v>
      </c>
      <c r="B36" s="14" t="s">
        <v>6</v>
      </c>
      <c r="C36" s="14" t="s">
        <v>7</v>
      </c>
      <c r="D36" s="14" t="s">
        <v>8</v>
      </c>
      <c r="E36" s="12">
        <v>901113016</v>
      </c>
      <c r="F36" s="22">
        <v>35</v>
      </c>
      <c r="G36" s="23">
        <v>1</v>
      </c>
      <c r="H36" s="23">
        <v>1</v>
      </c>
      <c r="I36" s="23">
        <v>3</v>
      </c>
      <c r="J36" s="23">
        <v>6</v>
      </c>
      <c r="K36" s="23">
        <v>0</v>
      </c>
      <c r="L36" s="23">
        <v>0</v>
      </c>
      <c r="M36" s="23">
        <v>0</v>
      </c>
      <c r="N36" s="23">
        <v>0</v>
      </c>
      <c r="O36" s="23">
        <v>6</v>
      </c>
      <c r="P36" s="23">
        <v>3</v>
      </c>
      <c r="Q36" s="27">
        <f t="shared" si="0"/>
        <v>20</v>
      </c>
      <c r="R36" s="43">
        <f t="shared" si="2"/>
        <v>28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5.75">
      <c r="A37" s="14" t="s">
        <v>5</v>
      </c>
      <c r="B37" s="14" t="s">
        <v>6</v>
      </c>
      <c r="C37" s="14" t="s">
        <v>7</v>
      </c>
      <c r="D37" s="14" t="s">
        <v>8</v>
      </c>
      <c r="E37" s="12">
        <v>911113025</v>
      </c>
      <c r="F37" s="22">
        <v>36</v>
      </c>
      <c r="G37" s="24">
        <v>0</v>
      </c>
      <c r="H37" s="24">
        <v>1</v>
      </c>
      <c r="I37" s="23">
        <v>5.5</v>
      </c>
      <c r="J37" s="23">
        <v>6</v>
      </c>
      <c r="K37" s="23">
        <v>0</v>
      </c>
      <c r="L37" s="23">
        <v>0</v>
      </c>
      <c r="M37" s="23">
        <v>3</v>
      </c>
      <c r="N37" s="23">
        <v>0</v>
      </c>
      <c r="O37" s="23">
        <v>0</v>
      </c>
      <c r="P37" s="23">
        <v>0</v>
      </c>
      <c r="Q37" s="27">
        <f t="shared" si="0"/>
        <v>15.5</v>
      </c>
      <c r="R37" s="43">
        <f t="shared" si="2"/>
        <v>23.950000000000003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5.75">
      <c r="A38" s="14" t="s">
        <v>9</v>
      </c>
      <c r="B38" s="14" t="s">
        <v>6</v>
      </c>
      <c r="C38" s="14" t="s">
        <v>7</v>
      </c>
      <c r="D38" s="14" t="s">
        <v>8</v>
      </c>
      <c r="E38" s="12">
        <v>911113027</v>
      </c>
      <c r="F38" s="22">
        <v>37</v>
      </c>
      <c r="G38" s="23">
        <v>1</v>
      </c>
      <c r="H38" s="23">
        <v>1</v>
      </c>
      <c r="I38" s="23">
        <v>4</v>
      </c>
      <c r="J38" s="23">
        <v>6</v>
      </c>
      <c r="K38" s="23">
        <v>5</v>
      </c>
      <c r="L38" s="23">
        <v>0</v>
      </c>
      <c r="M38" s="23">
        <v>12</v>
      </c>
      <c r="N38" s="23">
        <v>2</v>
      </c>
      <c r="O38" s="23">
        <v>5</v>
      </c>
      <c r="P38" s="23">
        <v>1</v>
      </c>
      <c r="Q38" s="27">
        <f t="shared" si="0"/>
        <v>37</v>
      </c>
      <c r="R38" s="43">
        <f t="shared" si="2"/>
        <v>43.3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5.75">
      <c r="A39" s="14" t="s">
        <v>9</v>
      </c>
      <c r="B39" s="14" t="s">
        <v>6</v>
      </c>
      <c r="C39" s="14" t="s">
        <v>7</v>
      </c>
      <c r="D39" s="14" t="s">
        <v>8</v>
      </c>
      <c r="E39" s="12">
        <v>911113011</v>
      </c>
      <c r="F39" s="22">
        <v>38</v>
      </c>
      <c r="G39" s="23">
        <v>4</v>
      </c>
      <c r="H39" s="23">
        <v>3</v>
      </c>
      <c r="I39" s="23">
        <v>5</v>
      </c>
      <c r="J39" s="23">
        <v>6.5</v>
      </c>
      <c r="K39" s="23">
        <v>6</v>
      </c>
      <c r="L39" s="23">
        <v>6</v>
      </c>
      <c r="M39" s="23">
        <v>3</v>
      </c>
      <c r="N39" s="23">
        <v>8</v>
      </c>
      <c r="O39" s="23">
        <v>4</v>
      </c>
      <c r="P39" s="23">
        <v>2</v>
      </c>
      <c r="Q39" s="27">
        <f t="shared" si="0"/>
        <v>47.5</v>
      </c>
      <c r="R39" s="43">
        <f t="shared" si="2"/>
        <v>52.75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5.75">
      <c r="A40" s="14" t="s">
        <v>9</v>
      </c>
      <c r="B40" s="14" t="s">
        <v>6</v>
      </c>
      <c r="C40" s="14" t="s">
        <v>7</v>
      </c>
      <c r="D40" s="14" t="s">
        <v>8</v>
      </c>
      <c r="E40" s="12">
        <v>911113020</v>
      </c>
      <c r="F40" s="22">
        <v>39</v>
      </c>
      <c r="G40" s="23">
        <v>1</v>
      </c>
      <c r="H40" s="23">
        <v>1</v>
      </c>
      <c r="I40" s="23">
        <v>2.5</v>
      </c>
      <c r="J40" s="23">
        <v>3</v>
      </c>
      <c r="K40" s="23">
        <v>7</v>
      </c>
      <c r="L40" s="23">
        <v>6</v>
      </c>
      <c r="M40" s="23">
        <v>2</v>
      </c>
      <c r="N40" s="23">
        <v>7</v>
      </c>
      <c r="O40" s="23">
        <v>0</v>
      </c>
      <c r="P40" s="23">
        <v>5</v>
      </c>
      <c r="Q40" s="27">
        <f t="shared" si="0"/>
        <v>34.5</v>
      </c>
      <c r="R40" s="43">
        <f t="shared" si="2"/>
        <v>41.05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5.75">
      <c r="A41" s="14" t="s">
        <v>10</v>
      </c>
      <c r="B41" s="14" t="s">
        <v>11</v>
      </c>
      <c r="C41" s="14" t="s">
        <v>7</v>
      </c>
      <c r="D41" s="14" t="s">
        <v>12</v>
      </c>
      <c r="E41" s="12">
        <v>862232080</v>
      </c>
      <c r="F41" s="22">
        <v>40</v>
      </c>
      <c r="G41" s="23">
        <v>1</v>
      </c>
      <c r="H41" s="23">
        <v>1</v>
      </c>
      <c r="I41" s="23">
        <v>3</v>
      </c>
      <c r="J41" s="23">
        <v>0</v>
      </c>
      <c r="K41" s="23">
        <v>6</v>
      </c>
      <c r="L41" s="23">
        <v>6</v>
      </c>
      <c r="M41" s="23">
        <v>0</v>
      </c>
      <c r="N41" s="23">
        <v>0</v>
      </c>
      <c r="O41" s="23">
        <v>0</v>
      </c>
      <c r="P41" s="23">
        <v>0</v>
      </c>
      <c r="Q41" s="27">
        <f t="shared" si="0"/>
        <v>17</v>
      </c>
      <c r="R41" s="43">
        <f t="shared" si="2"/>
        <v>25.3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5.75">
      <c r="A42" s="14" t="s">
        <v>5</v>
      </c>
      <c r="B42" s="14" t="s">
        <v>6</v>
      </c>
      <c r="C42" s="14" t="s">
        <v>7</v>
      </c>
      <c r="D42" s="14" t="s">
        <v>8</v>
      </c>
      <c r="E42" s="12">
        <v>911110100</v>
      </c>
      <c r="F42" s="22">
        <v>41</v>
      </c>
      <c r="G42" s="23">
        <v>1</v>
      </c>
      <c r="H42" s="23">
        <v>0</v>
      </c>
      <c r="I42" s="23">
        <v>1.5</v>
      </c>
      <c r="J42" s="23">
        <v>2.5</v>
      </c>
      <c r="K42" s="23">
        <v>2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7">
        <f t="shared" si="0"/>
        <v>7</v>
      </c>
      <c r="R42" s="43">
        <f t="shared" si="2"/>
        <v>16.3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5.75">
      <c r="A43" s="14" t="s">
        <v>5</v>
      </c>
      <c r="B43" s="14" t="s">
        <v>6</v>
      </c>
      <c r="C43" s="14" t="s">
        <v>7</v>
      </c>
      <c r="D43" s="14" t="s">
        <v>8</v>
      </c>
      <c r="E43" s="12">
        <v>911113021</v>
      </c>
      <c r="F43" s="22">
        <v>42</v>
      </c>
      <c r="G43" s="23">
        <v>0</v>
      </c>
      <c r="H43" s="23">
        <v>0</v>
      </c>
      <c r="I43" s="23">
        <v>0</v>
      </c>
      <c r="K43" s="23">
        <v>1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R43" s="43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5.75">
      <c r="A44" s="14" t="s">
        <v>5</v>
      </c>
      <c r="B44" s="14" t="s">
        <v>6</v>
      </c>
      <c r="C44" s="14" t="s">
        <v>7</v>
      </c>
      <c r="D44" s="14" t="s">
        <v>8</v>
      </c>
      <c r="E44" s="12">
        <v>911113017</v>
      </c>
      <c r="F44" s="22">
        <v>43</v>
      </c>
      <c r="G44" s="23">
        <v>1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7">
        <f t="shared" si="0"/>
        <v>1</v>
      </c>
      <c r="R44" s="43">
        <f>Q44+(100-Q44)*0.1</f>
        <v>10.9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5.75">
      <c r="A45" s="14" t="s">
        <v>5</v>
      </c>
      <c r="B45" s="14" t="s">
        <v>6</v>
      </c>
      <c r="C45" s="14" t="s">
        <v>7</v>
      </c>
      <c r="D45" s="14" t="s">
        <v>8</v>
      </c>
      <c r="E45" s="12">
        <v>911113035</v>
      </c>
      <c r="F45" s="22">
        <v>44</v>
      </c>
      <c r="G45" s="23">
        <v>2</v>
      </c>
      <c r="H45" s="23">
        <v>3</v>
      </c>
      <c r="I45" s="23">
        <v>1.5</v>
      </c>
      <c r="J45" s="23">
        <v>8</v>
      </c>
      <c r="K45" s="23">
        <v>0</v>
      </c>
      <c r="L45" s="23">
        <v>0</v>
      </c>
      <c r="M45" s="23">
        <v>1</v>
      </c>
      <c r="N45" s="23">
        <v>7</v>
      </c>
      <c r="O45" s="23">
        <v>5</v>
      </c>
      <c r="P45" s="23">
        <v>1</v>
      </c>
      <c r="Q45" s="27">
        <f t="shared" si="0"/>
        <v>28.5</v>
      </c>
      <c r="R45" s="43">
        <f>Q45+(100-Q45)*0.1</f>
        <v>35.65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5.75">
      <c r="A46" s="14" t="s">
        <v>9</v>
      </c>
      <c r="B46" s="14" t="s">
        <v>6</v>
      </c>
      <c r="C46" s="14" t="s">
        <v>7</v>
      </c>
      <c r="D46" s="14" t="s">
        <v>8</v>
      </c>
      <c r="E46" s="12">
        <v>911113038</v>
      </c>
      <c r="F46" s="22">
        <v>45</v>
      </c>
      <c r="G46" s="23">
        <v>2</v>
      </c>
      <c r="H46" s="23">
        <v>0</v>
      </c>
      <c r="I46" s="23">
        <v>3</v>
      </c>
      <c r="J46" s="23">
        <v>3</v>
      </c>
      <c r="K46" s="23">
        <v>2</v>
      </c>
      <c r="L46" s="23">
        <v>1</v>
      </c>
      <c r="M46" s="23">
        <v>0</v>
      </c>
      <c r="N46" s="23">
        <v>0</v>
      </c>
      <c r="O46" s="23">
        <v>8</v>
      </c>
      <c r="P46" s="23">
        <v>0</v>
      </c>
      <c r="Q46" s="27">
        <f t="shared" si="0"/>
        <v>19</v>
      </c>
      <c r="R46" s="43">
        <f>Q46+(100-Q46)*0.1</f>
        <v>27.1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5.75">
      <c r="A47" s="14" t="s">
        <v>9</v>
      </c>
      <c r="B47" s="14" t="s">
        <v>6</v>
      </c>
      <c r="C47" s="14" t="s">
        <v>7</v>
      </c>
      <c r="D47" s="14" t="s">
        <v>8</v>
      </c>
      <c r="E47" s="12">
        <v>911113007</v>
      </c>
      <c r="F47" s="22">
        <v>46</v>
      </c>
      <c r="G47" s="23">
        <v>2</v>
      </c>
      <c r="H47" s="23">
        <v>1</v>
      </c>
      <c r="I47" s="23">
        <v>3</v>
      </c>
      <c r="J47" s="23">
        <v>0</v>
      </c>
      <c r="K47" s="23">
        <v>6</v>
      </c>
      <c r="L47" s="23">
        <v>3</v>
      </c>
      <c r="M47" s="23">
        <v>13</v>
      </c>
      <c r="N47" s="23">
        <v>0</v>
      </c>
      <c r="O47" s="23">
        <v>2</v>
      </c>
      <c r="P47" s="23">
        <v>0</v>
      </c>
      <c r="Q47" s="27">
        <f t="shared" si="0"/>
        <v>30</v>
      </c>
      <c r="R47" s="43">
        <f>Q47+(100-Q47)*0.1</f>
        <v>37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5.75">
      <c r="A48" s="14" t="s">
        <v>9</v>
      </c>
      <c r="B48" s="14" t="s">
        <v>6</v>
      </c>
      <c r="C48" s="14" t="s">
        <v>7</v>
      </c>
      <c r="D48" s="14" t="s">
        <v>8</v>
      </c>
      <c r="E48" s="12">
        <v>911113033</v>
      </c>
      <c r="F48" s="22">
        <v>47</v>
      </c>
      <c r="G48" s="23">
        <v>2</v>
      </c>
      <c r="H48" s="23">
        <v>3</v>
      </c>
      <c r="I48" s="23">
        <v>4</v>
      </c>
      <c r="J48" s="23">
        <v>5</v>
      </c>
      <c r="K48" s="23">
        <v>7</v>
      </c>
      <c r="L48" s="23">
        <v>3</v>
      </c>
      <c r="M48" s="23">
        <v>15</v>
      </c>
      <c r="N48" s="23">
        <v>9</v>
      </c>
      <c r="O48" s="23">
        <v>6</v>
      </c>
      <c r="P48" s="23">
        <v>3</v>
      </c>
      <c r="Q48" s="27">
        <f t="shared" si="0"/>
        <v>57</v>
      </c>
      <c r="R48" s="43">
        <f>Q48+(100-Q48)*0.1</f>
        <v>61.3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5.75">
      <c r="A49" s="14" t="s">
        <v>10</v>
      </c>
      <c r="B49" s="14" t="s">
        <v>11</v>
      </c>
      <c r="C49" s="14" t="s">
        <v>7</v>
      </c>
      <c r="D49" s="14" t="s">
        <v>13</v>
      </c>
      <c r="E49" s="12">
        <v>901233013</v>
      </c>
      <c r="F49" s="22">
        <v>48</v>
      </c>
      <c r="N49" s="23"/>
      <c r="R49" s="43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>
      <c r="A50" s="14" t="s">
        <v>5</v>
      </c>
      <c r="B50" s="14" t="s">
        <v>6</v>
      </c>
      <c r="C50" s="14" t="s">
        <v>7</v>
      </c>
      <c r="D50" s="14" t="s">
        <v>8</v>
      </c>
      <c r="E50" s="12">
        <v>911110039</v>
      </c>
      <c r="F50" s="22">
        <v>49</v>
      </c>
      <c r="G50" s="23">
        <v>1</v>
      </c>
      <c r="H50" s="23">
        <v>1</v>
      </c>
      <c r="I50" s="23">
        <v>0</v>
      </c>
      <c r="J50" s="23">
        <v>0</v>
      </c>
      <c r="K50" s="23">
        <v>7</v>
      </c>
      <c r="L50" s="23">
        <v>2</v>
      </c>
      <c r="M50" s="23">
        <v>0</v>
      </c>
      <c r="N50" s="23">
        <v>0</v>
      </c>
      <c r="O50" s="23">
        <v>6.5</v>
      </c>
      <c r="P50" s="23">
        <v>5</v>
      </c>
      <c r="Q50" s="27">
        <f t="shared" si="0"/>
        <v>22.5</v>
      </c>
      <c r="R50" s="43">
        <f aca="true" t="shared" si="3" ref="R50:R59">Q50+(100-Q50)*0.1</f>
        <v>30.25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5.75">
      <c r="A51" s="14" t="s">
        <v>5</v>
      </c>
      <c r="B51" s="14" t="s">
        <v>6</v>
      </c>
      <c r="C51" s="14" t="s">
        <v>7</v>
      </c>
      <c r="D51" s="14" t="s">
        <v>8</v>
      </c>
      <c r="E51" s="12">
        <v>911113001</v>
      </c>
      <c r="F51" s="22">
        <v>50</v>
      </c>
      <c r="G51" s="23">
        <v>2</v>
      </c>
      <c r="H51" s="23">
        <v>2</v>
      </c>
      <c r="I51" s="23">
        <v>7</v>
      </c>
      <c r="J51" s="23">
        <v>7.5</v>
      </c>
      <c r="K51" s="23">
        <v>9</v>
      </c>
      <c r="L51" s="23">
        <v>1</v>
      </c>
      <c r="M51" s="23">
        <v>13</v>
      </c>
      <c r="N51" s="23"/>
      <c r="O51" s="23">
        <v>5</v>
      </c>
      <c r="P51" s="23">
        <v>4</v>
      </c>
      <c r="Q51" s="27">
        <f t="shared" si="0"/>
        <v>50.5</v>
      </c>
      <c r="R51" s="43">
        <f t="shared" si="3"/>
        <v>55.45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15.75">
      <c r="A52" s="14" t="s">
        <v>5</v>
      </c>
      <c r="B52" s="14" t="s">
        <v>6</v>
      </c>
      <c r="C52" s="14" t="s">
        <v>7</v>
      </c>
      <c r="D52" s="14" t="s">
        <v>8</v>
      </c>
      <c r="E52" s="12">
        <v>911113023</v>
      </c>
      <c r="F52" s="22">
        <v>51</v>
      </c>
      <c r="G52" s="23">
        <v>4</v>
      </c>
      <c r="H52" s="23">
        <v>1</v>
      </c>
      <c r="I52" s="23">
        <v>3</v>
      </c>
      <c r="J52" s="23">
        <v>0.5</v>
      </c>
      <c r="K52" s="23">
        <v>5</v>
      </c>
      <c r="L52" s="23">
        <v>0</v>
      </c>
      <c r="M52" s="23">
        <v>1</v>
      </c>
      <c r="N52" s="23">
        <v>0</v>
      </c>
      <c r="O52" s="23">
        <v>3</v>
      </c>
      <c r="P52" s="23">
        <v>0</v>
      </c>
      <c r="Q52" s="27">
        <f t="shared" si="0"/>
        <v>17.5</v>
      </c>
      <c r="R52" s="43">
        <f t="shared" si="3"/>
        <v>25.75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15.75">
      <c r="A53" s="14" t="s">
        <v>9</v>
      </c>
      <c r="B53" s="14" t="s">
        <v>6</v>
      </c>
      <c r="C53" s="14" t="s">
        <v>7</v>
      </c>
      <c r="D53" s="14" t="s">
        <v>8</v>
      </c>
      <c r="E53" s="12">
        <v>911113013</v>
      </c>
      <c r="F53" s="22">
        <v>52</v>
      </c>
      <c r="G53" s="23">
        <v>2</v>
      </c>
      <c r="H53" s="23">
        <v>2</v>
      </c>
      <c r="I53" s="23">
        <v>8</v>
      </c>
      <c r="J53" s="23">
        <v>7.5</v>
      </c>
      <c r="K53" s="23">
        <v>7</v>
      </c>
      <c r="L53" s="23">
        <v>3</v>
      </c>
      <c r="M53" s="23">
        <v>15</v>
      </c>
      <c r="N53" s="23"/>
      <c r="O53" s="23">
        <v>8</v>
      </c>
      <c r="P53" s="23">
        <v>15.5</v>
      </c>
      <c r="Q53" s="27">
        <f t="shared" si="0"/>
        <v>68</v>
      </c>
      <c r="R53" s="43">
        <f t="shared" si="3"/>
        <v>71.2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15.75">
      <c r="A54" s="14" t="s">
        <v>9</v>
      </c>
      <c r="B54" s="14" t="s">
        <v>6</v>
      </c>
      <c r="C54" s="14" t="s">
        <v>7</v>
      </c>
      <c r="D54" s="14" t="s">
        <v>8</v>
      </c>
      <c r="E54" s="12">
        <v>911113043</v>
      </c>
      <c r="F54" s="22">
        <v>53</v>
      </c>
      <c r="G54" s="23">
        <v>2</v>
      </c>
      <c r="H54" s="23">
        <v>0</v>
      </c>
      <c r="I54" s="23">
        <v>1.5</v>
      </c>
      <c r="J54" s="23">
        <v>3</v>
      </c>
      <c r="K54" s="23">
        <v>3</v>
      </c>
      <c r="L54" s="23">
        <v>2</v>
      </c>
      <c r="M54" s="23">
        <v>3</v>
      </c>
      <c r="N54" s="23">
        <v>0</v>
      </c>
      <c r="O54" s="23">
        <v>6</v>
      </c>
      <c r="P54" s="23">
        <v>3</v>
      </c>
      <c r="Q54" s="27">
        <f t="shared" si="0"/>
        <v>23.5</v>
      </c>
      <c r="R54" s="43">
        <f t="shared" si="3"/>
        <v>31.15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15.75">
      <c r="A55" s="14" t="s">
        <v>9</v>
      </c>
      <c r="B55" s="14" t="s">
        <v>6</v>
      </c>
      <c r="C55" s="14" t="s">
        <v>7</v>
      </c>
      <c r="D55" s="14" t="s">
        <v>8</v>
      </c>
      <c r="E55" s="12">
        <v>911113041</v>
      </c>
      <c r="F55" s="22">
        <v>54</v>
      </c>
      <c r="G55" s="23">
        <v>4</v>
      </c>
      <c r="H55" s="23">
        <v>3</v>
      </c>
      <c r="I55" s="23">
        <v>0</v>
      </c>
      <c r="J55" s="23">
        <v>0</v>
      </c>
      <c r="K55" s="23">
        <v>5</v>
      </c>
      <c r="L55" s="23">
        <v>0</v>
      </c>
      <c r="M55" s="23">
        <v>0</v>
      </c>
      <c r="N55" s="23">
        <v>0</v>
      </c>
      <c r="O55" s="23">
        <v>5</v>
      </c>
      <c r="P55" s="23">
        <v>0</v>
      </c>
      <c r="Q55" s="27">
        <f t="shared" si="0"/>
        <v>17</v>
      </c>
      <c r="R55" s="43">
        <f t="shared" si="3"/>
        <v>25.3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15.75">
      <c r="A56" s="14" t="s">
        <v>9</v>
      </c>
      <c r="B56" s="14" t="s">
        <v>6</v>
      </c>
      <c r="C56" s="14" t="s">
        <v>7</v>
      </c>
      <c r="D56" s="14" t="s">
        <v>8</v>
      </c>
      <c r="E56" s="12">
        <v>911113042</v>
      </c>
      <c r="F56" s="22">
        <v>55</v>
      </c>
      <c r="G56" s="23">
        <v>1</v>
      </c>
      <c r="H56" s="23">
        <v>1</v>
      </c>
      <c r="I56" s="23">
        <v>4</v>
      </c>
      <c r="J56" s="23">
        <v>2</v>
      </c>
      <c r="K56" s="23">
        <v>0</v>
      </c>
      <c r="L56" s="23">
        <v>0</v>
      </c>
      <c r="M56" s="23">
        <v>0</v>
      </c>
      <c r="N56" s="23">
        <v>0</v>
      </c>
      <c r="O56" s="23">
        <v>7</v>
      </c>
      <c r="P56" s="23">
        <v>1</v>
      </c>
      <c r="Q56" s="27">
        <f t="shared" si="0"/>
        <v>16</v>
      </c>
      <c r="R56" s="43">
        <f t="shared" si="3"/>
        <v>24.4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5.75">
      <c r="A57" s="14" t="s">
        <v>10</v>
      </c>
      <c r="B57" s="14" t="s">
        <v>11</v>
      </c>
      <c r="C57" s="14" t="s">
        <v>7</v>
      </c>
      <c r="D57" s="14" t="s">
        <v>12</v>
      </c>
      <c r="E57" s="12">
        <v>881233034</v>
      </c>
      <c r="F57" s="22">
        <v>56</v>
      </c>
      <c r="G57" s="23">
        <v>2</v>
      </c>
      <c r="H57" s="23">
        <v>1</v>
      </c>
      <c r="I57" s="23">
        <v>1.5</v>
      </c>
      <c r="J57" s="23">
        <v>5</v>
      </c>
      <c r="K57" s="23">
        <v>0</v>
      </c>
      <c r="L57" s="23">
        <v>0</v>
      </c>
      <c r="M57" s="23">
        <v>14</v>
      </c>
      <c r="N57" s="23">
        <v>0</v>
      </c>
      <c r="O57" s="23">
        <v>8</v>
      </c>
      <c r="P57" s="23">
        <v>0</v>
      </c>
      <c r="Q57" s="27">
        <f t="shared" si="0"/>
        <v>31.5</v>
      </c>
      <c r="R57" s="43">
        <f t="shared" si="3"/>
        <v>38.35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5.75">
      <c r="A58" s="14" t="s">
        <v>5</v>
      </c>
      <c r="B58" s="14" t="s">
        <v>6</v>
      </c>
      <c r="C58" s="14" t="s">
        <v>7</v>
      </c>
      <c r="D58" s="14" t="s">
        <v>8</v>
      </c>
      <c r="E58" s="12">
        <v>911113034</v>
      </c>
      <c r="F58" s="22">
        <v>57</v>
      </c>
      <c r="G58" s="23">
        <v>2</v>
      </c>
      <c r="H58" s="23">
        <v>1</v>
      </c>
      <c r="I58" s="23">
        <v>3</v>
      </c>
      <c r="J58" s="23">
        <v>8</v>
      </c>
      <c r="K58" s="23">
        <v>9</v>
      </c>
      <c r="L58" s="23">
        <v>3</v>
      </c>
      <c r="M58" s="23">
        <v>0</v>
      </c>
      <c r="N58" s="23">
        <v>14</v>
      </c>
      <c r="O58" s="23">
        <v>7</v>
      </c>
      <c r="P58" s="23">
        <v>5</v>
      </c>
      <c r="Q58" s="27">
        <f t="shared" si="0"/>
        <v>52</v>
      </c>
      <c r="R58" s="43">
        <f t="shared" si="3"/>
        <v>56.8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5.75">
      <c r="A59" s="14" t="s">
        <v>5</v>
      </c>
      <c r="B59" s="14" t="s">
        <v>6</v>
      </c>
      <c r="C59" s="14" t="s">
        <v>7</v>
      </c>
      <c r="D59" s="14" t="s">
        <v>8</v>
      </c>
      <c r="E59" s="12">
        <v>911110102</v>
      </c>
      <c r="F59" s="22">
        <v>58</v>
      </c>
      <c r="G59" s="23">
        <v>1</v>
      </c>
      <c r="H59" s="23">
        <v>0</v>
      </c>
      <c r="I59" s="23">
        <v>3</v>
      </c>
      <c r="J59" s="23">
        <v>1.5</v>
      </c>
      <c r="K59" s="23">
        <v>0</v>
      </c>
      <c r="L59" s="23">
        <v>0</v>
      </c>
      <c r="M59" s="23">
        <v>0</v>
      </c>
      <c r="N59" s="23">
        <v>0</v>
      </c>
      <c r="O59" s="23">
        <v>3</v>
      </c>
      <c r="P59" s="23">
        <v>1</v>
      </c>
      <c r="Q59" s="27">
        <f t="shared" si="0"/>
        <v>9.5</v>
      </c>
      <c r="R59" s="43">
        <f t="shared" si="3"/>
        <v>18.55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5.75">
      <c r="A60" s="14" t="s">
        <v>5</v>
      </c>
      <c r="B60" s="14" t="s">
        <v>6</v>
      </c>
      <c r="C60" s="14" t="s">
        <v>7</v>
      </c>
      <c r="D60" s="14" t="s">
        <v>8</v>
      </c>
      <c r="E60" s="12">
        <v>911113018</v>
      </c>
      <c r="F60" s="22">
        <v>59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R60" s="43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5.75">
      <c r="A61" s="14" t="s">
        <v>9</v>
      </c>
      <c r="B61" s="14" t="s">
        <v>6</v>
      </c>
      <c r="C61" s="14" t="s">
        <v>7</v>
      </c>
      <c r="D61" s="14" t="s">
        <v>8</v>
      </c>
      <c r="E61" s="12">
        <v>911113015</v>
      </c>
      <c r="F61" s="22">
        <v>60</v>
      </c>
      <c r="G61" s="23">
        <v>2</v>
      </c>
      <c r="H61" s="23">
        <v>1</v>
      </c>
      <c r="I61" s="23">
        <v>7</v>
      </c>
      <c r="J61" s="23">
        <v>7.5</v>
      </c>
      <c r="K61" s="23">
        <v>7</v>
      </c>
      <c r="L61" s="23">
        <v>6</v>
      </c>
      <c r="M61" s="23">
        <v>12</v>
      </c>
      <c r="N61" s="23">
        <v>20</v>
      </c>
      <c r="O61" s="23">
        <v>9</v>
      </c>
      <c r="P61" s="23">
        <v>14</v>
      </c>
      <c r="Q61" s="27">
        <f t="shared" si="0"/>
        <v>85.5</v>
      </c>
      <c r="R61" s="43">
        <f>Q61+(100-Q61)*0.1</f>
        <v>86.95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5.75">
      <c r="A62" s="14" t="s">
        <v>9</v>
      </c>
      <c r="B62" s="14" t="s">
        <v>6</v>
      </c>
      <c r="C62" s="14" t="s">
        <v>7</v>
      </c>
      <c r="D62" s="14" t="s">
        <v>8</v>
      </c>
      <c r="E62" s="12">
        <v>901113020</v>
      </c>
      <c r="F62" s="22">
        <v>61</v>
      </c>
      <c r="N62" s="23"/>
      <c r="R62" s="43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5.75">
      <c r="A63" s="14" t="s">
        <v>9</v>
      </c>
      <c r="B63" s="14" t="s">
        <v>6</v>
      </c>
      <c r="C63" s="14" t="s">
        <v>7</v>
      </c>
      <c r="D63" s="14" t="s">
        <v>8</v>
      </c>
      <c r="E63" s="12">
        <v>911113003</v>
      </c>
      <c r="F63" s="22">
        <v>62</v>
      </c>
      <c r="G63" s="23">
        <v>1</v>
      </c>
      <c r="H63" s="23">
        <v>1</v>
      </c>
      <c r="I63" s="23">
        <v>4</v>
      </c>
      <c r="J63" s="23">
        <v>6.5</v>
      </c>
      <c r="K63" s="23">
        <v>3</v>
      </c>
      <c r="L63" s="23">
        <v>1</v>
      </c>
      <c r="M63" s="23">
        <v>1</v>
      </c>
      <c r="N63" s="23">
        <v>5</v>
      </c>
      <c r="O63" s="23">
        <v>8</v>
      </c>
      <c r="P63" s="23">
        <v>5</v>
      </c>
      <c r="Q63" s="27">
        <f t="shared" si="0"/>
        <v>35.5</v>
      </c>
      <c r="R63" s="43">
        <f>Q63+(100-Q63)*0.1</f>
        <v>41.95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5.75">
      <c r="A64" s="14" t="s">
        <v>9</v>
      </c>
      <c r="B64" s="14" t="s">
        <v>6</v>
      </c>
      <c r="C64" s="14" t="s">
        <v>7</v>
      </c>
      <c r="D64" s="14" t="s">
        <v>8</v>
      </c>
      <c r="E64" s="12">
        <v>911113005</v>
      </c>
      <c r="F64" s="22">
        <v>63</v>
      </c>
      <c r="G64" s="23">
        <v>4</v>
      </c>
      <c r="H64" s="23">
        <v>1</v>
      </c>
      <c r="I64" s="23">
        <v>7</v>
      </c>
      <c r="J64" s="23">
        <v>7.5</v>
      </c>
      <c r="K64" s="23">
        <v>8</v>
      </c>
      <c r="L64" s="23">
        <v>6</v>
      </c>
      <c r="M64" s="23">
        <v>15</v>
      </c>
      <c r="N64" s="23">
        <v>12</v>
      </c>
      <c r="O64" s="23">
        <v>9</v>
      </c>
      <c r="P64" s="23">
        <v>16</v>
      </c>
      <c r="Q64" s="27">
        <f t="shared" si="0"/>
        <v>85.5</v>
      </c>
      <c r="R64" s="43">
        <f>Q64+(100-Q64)*0.1</f>
        <v>86.95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5.75">
      <c r="A65" s="14" t="s">
        <v>14</v>
      </c>
      <c r="B65" s="14" t="s">
        <v>11</v>
      </c>
      <c r="C65" s="14" t="s">
        <v>7</v>
      </c>
      <c r="D65" s="14" t="s">
        <v>12</v>
      </c>
      <c r="E65" s="12">
        <v>861232100</v>
      </c>
      <c r="F65" s="22">
        <v>64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R65" s="43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5.75">
      <c r="A66" s="14" t="s">
        <v>15</v>
      </c>
      <c r="B66" s="14" t="s">
        <v>6</v>
      </c>
      <c r="C66" s="14" t="s">
        <v>7</v>
      </c>
      <c r="D66" s="14" t="s">
        <v>12</v>
      </c>
      <c r="E66" s="12">
        <v>891233002</v>
      </c>
      <c r="F66" s="22">
        <v>65</v>
      </c>
      <c r="G66" s="23">
        <v>2</v>
      </c>
      <c r="H66" s="23">
        <v>1</v>
      </c>
      <c r="I66" s="23">
        <v>1.5</v>
      </c>
      <c r="J66" s="23">
        <v>5</v>
      </c>
      <c r="K66" s="23">
        <v>1</v>
      </c>
      <c r="L66" s="23">
        <v>0</v>
      </c>
      <c r="M66" s="23">
        <v>0</v>
      </c>
      <c r="N66" s="23">
        <v>0</v>
      </c>
      <c r="O66" s="23">
        <v>4</v>
      </c>
      <c r="P66" s="23">
        <v>7</v>
      </c>
      <c r="Q66" s="27">
        <f t="shared" si="0"/>
        <v>21.5</v>
      </c>
      <c r="R66" s="43">
        <f>Q66+(100-Q66)*0.1</f>
        <v>29.35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0" ht="15.75">
      <c r="A67" s="14" t="s">
        <v>15</v>
      </c>
      <c r="B67" s="14" t="s">
        <v>6</v>
      </c>
      <c r="C67" s="14" t="s">
        <v>7</v>
      </c>
      <c r="D67" s="14" t="s">
        <v>13</v>
      </c>
      <c r="E67" s="12">
        <v>901233002</v>
      </c>
      <c r="F67" s="22">
        <v>66</v>
      </c>
      <c r="G67" s="23">
        <v>0</v>
      </c>
      <c r="H67" s="23">
        <v>0</v>
      </c>
      <c r="I67" s="23">
        <v>1</v>
      </c>
      <c r="J67" s="23">
        <v>3.5</v>
      </c>
      <c r="K67" s="23">
        <v>0</v>
      </c>
      <c r="L67" s="23">
        <v>0</v>
      </c>
      <c r="M67" s="23">
        <v>0</v>
      </c>
      <c r="N67" s="23">
        <v>0</v>
      </c>
      <c r="O67" s="23">
        <v>7</v>
      </c>
      <c r="P67" s="23">
        <v>0</v>
      </c>
      <c r="Q67" s="27">
        <f>SUM(G67:P67)</f>
        <v>11.5</v>
      </c>
      <c r="R67" s="43">
        <f>Q67+(100-Q67)*0.1</f>
        <v>20.35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5:18" s="18" customFormat="1" ht="15.75">
      <c r="E68" s="28"/>
      <c r="F68" s="29"/>
      <c r="G68" s="30"/>
      <c r="H68" s="30"/>
      <c r="I68" s="30"/>
      <c r="J68" s="30"/>
      <c r="K68" s="30"/>
      <c r="L68" s="30"/>
      <c r="M68" s="30"/>
      <c r="N68" s="31"/>
      <c r="O68" s="30"/>
      <c r="P68" s="30"/>
      <c r="Q68" s="32">
        <f>AVERAGE(Q2:Q67)</f>
        <v>27.305555555555557</v>
      </c>
      <c r="R68" s="32">
        <f>AVERAGE(R2:R67)</f>
        <v>34.574999999999996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6">
      <selection activeCell="A16" sqref="A1:IV16384"/>
    </sheetView>
  </sheetViews>
  <sheetFormatPr defaultColWidth="9.140625" defaultRowHeight="15"/>
  <cols>
    <col min="1" max="1" width="21.00390625" style="11" customWidth="1"/>
    <col min="2" max="2" width="15.421875" style="9" customWidth="1"/>
    <col min="3" max="3" width="6.28125" style="9" customWidth="1"/>
    <col min="4" max="4" width="2.421875" style="2" customWidth="1"/>
    <col min="5" max="5" width="18.421875" style="10" customWidth="1"/>
    <col min="6" max="6" width="16.421875" style="2" customWidth="1"/>
    <col min="7" max="7" width="6.00390625" style="2" customWidth="1"/>
    <col min="8" max="18" width="9.00390625" style="2" customWidth="1"/>
    <col min="19" max="19" width="11.57421875" style="2" bestFit="1" customWidth="1"/>
    <col min="20" max="20" width="20.421875" style="2" bestFit="1" customWidth="1"/>
    <col min="21" max="21" width="9.00390625" style="2" customWidth="1"/>
    <col min="22" max="22" width="5.140625" style="2" bestFit="1" customWidth="1"/>
    <col min="23" max="23" width="3.7109375" style="2" bestFit="1" customWidth="1"/>
    <col min="24" max="24" width="9.00390625" style="2" customWidth="1"/>
    <col min="25" max="25" width="54.00390625" style="2" bestFit="1" customWidth="1"/>
    <col min="26" max="26" width="9.00390625" style="2" customWidth="1"/>
    <col min="27" max="27" width="2.57421875" style="2" bestFit="1" customWidth="1"/>
    <col min="28" max="28" width="1.7109375" style="2" bestFit="1" customWidth="1"/>
    <col min="29" max="16384" width="9.00390625" style="2" customWidth="1"/>
  </cols>
  <sheetData>
    <row r="1" spans="1:28" ht="14.25">
      <c r="A1" s="5"/>
      <c r="B1" s="7"/>
      <c r="C1" s="7"/>
      <c r="D1" s="1"/>
      <c r="E1" s="5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6"/>
      <c r="B2" s="8"/>
      <c r="C2" s="8"/>
      <c r="D2" s="3"/>
      <c r="E2" s="6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4.25">
      <c r="A3" s="6"/>
      <c r="B3" s="8"/>
      <c r="C3" s="8"/>
      <c r="D3" s="3"/>
      <c r="E3" s="6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4.25">
      <c r="A4" s="6"/>
      <c r="B4" s="8"/>
      <c r="C4" s="8"/>
      <c r="D4" s="3"/>
      <c r="E4" s="6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>
      <c r="A5" s="6"/>
      <c r="B5" s="8"/>
      <c r="C5" s="8"/>
      <c r="D5" s="3"/>
      <c r="E5" s="6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4.25">
      <c r="A6" s="6"/>
      <c r="B6" s="8"/>
      <c r="C6" s="8"/>
      <c r="D6" s="3"/>
      <c r="E6" s="6"/>
      <c r="F6" s="8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4.25">
      <c r="A7" s="6"/>
      <c r="B7" s="8"/>
      <c r="C7" s="8"/>
      <c r="D7" s="3"/>
      <c r="E7" s="6"/>
      <c r="F7" s="8"/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4.25">
      <c r="A8" s="6"/>
      <c r="B8" s="8"/>
      <c r="C8" s="8"/>
      <c r="D8" s="3"/>
      <c r="E8" s="6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4.25">
      <c r="A9" s="6"/>
      <c r="B9" s="8"/>
      <c r="C9" s="8"/>
      <c r="D9" s="3"/>
      <c r="E9" s="6"/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4.25">
      <c r="A10" s="6"/>
      <c r="B10" s="8"/>
      <c r="C10" s="8"/>
      <c r="D10" s="3"/>
      <c r="E10" s="6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4.25">
      <c r="A11" s="6"/>
      <c r="B11" s="8"/>
      <c r="C11" s="8"/>
      <c r="D11" s="3"/>
      <c r="E11" s="6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4.25">
      <c r="A12" s="6"/>
      <c r="B12" s="8"/>
      <c r="C12" s="8"/>
      <c r="D12" s="3"/>
      <c r="E12" s="6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4.25">
      <c r="A13" s="6"/>
      <c r="B13" s="8"/>
      <c r="C13" s="8"/>
      <c r="D13" s="3"/>
      <c r="E13" s="6"/>
      <c r="F13" s="8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4.25">
      <c r="A14" s="6"/>
      <c r="B14" s="8"/>
      <c r="C14" s="8"/>
      <c r="D14" s="3"/>
      <c r="E14" s="6"/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4.25">
      <c r="A15" s="6"/>
      <c r="B15" s="8"/>
      <c r="C15" s="8"/>
      <c r="D15" s="3"/>
      <c r="E15" s="6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4.25">
      <c r="A16" s="6"/>
      <c r="B16" s="8"/>
      <c r="C16" s="8"/>
      <c r="D16" s="3"/>
      <c r="E16" s="6"/>
      <c r="F16" s="8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4.25">
      <c r="A17" s="6"/>
      <c r="B17" s="8"/>
      <c r="C17" s="8"/>
      <c r="D17" s="3"/>
      <c r="E17" s="6"/>
      <c r="F17" s="8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4.25">
      <c r="A18" s="6"/>
      <c r="B18" s="8"/>
      <c r="C18" s="8"/>
      <c r="D18" s="3"/>
      <c r="E18" s="6"/>
      <c r="F18" s="8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4.25">
      <c r="A19" s="6"/>
      <c r="B19" s="8"/>
      <c r="C19" s="8"/>
      <c r="D19" s="3"/>
      <c r="E19" s="6"/>
      <c r="F19" s="8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4.25">
      <c r="A20" s="6"/>
      <c r="B20" s="8"/>
      <c r="C20" s="8"/>
      <c r="D20" s="3"/>
      <c r="E20" s="6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4.25">
      <c r="A21" s="6"/>
      <c r="B21" s="8"/>
      <c r="C21" s="8"/>
      <c r="D21" s="3"/>
      <c r="E21" s="6"/>
      <c r="F21" s="8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>
      <c r="A22" s="6"/>
      <c r="B22" s="8"/>
      <c r="C22" s="8"/>
      <c r="D22" s="3"/>
      <c r="E22" s="6"/>
      <c r="F22" s="8"/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>
      <c r="A23" s="6"/>
      <c r="B23" s="8"/>
      <c r="C23" s="8"/>
      <c r="D23" s="3"/>
      <c r="E23" s="6"/>
      <c r="F23" s="8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4.25">
      <c r="A24" s="6"/>
      <c r="B24" s="8"/>
      <c r="C24" s="8"/>
      <c r="D24" s="3"/>
      <c r="E24" s="6"/>
      <c r="F24" s="8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4.25">
      <c r="A25" s="6"/>
      <c r="B25" s="8"/>
      <c r="C25" s="8"/>
      <c r="D25" s="3"/>
      <c r="E25" s="6"/>
      <c r="F25" s="8"/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4.25">
      <c r="A26" s="6"/>
      <c r="B26" s="8"/>
      <c r="C26" s="8"/>
      <c r="D26" s="3"/>
      <c r="E26" s="6"/>
      <c r="F26" s="8"/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4.25">
      <c r="A27" s="6"/>
      <c r="B27" s="8"/>
      <c r="C27" s="8"/>
      <c r="D27" s="3"/>
      <c r="E27" s="6"/>
      <c r="F27" s="8"/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4.25">
      <c r="A28" s="6"/>
      <c r="B28" s="8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4.25">
      <c r="A29" s="6"/>
      <c r="B29" s="8"/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4.25">
      <c r="A30" s="6"/>
      <c r="B30" s="8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4.25">
      <c r="A31" s="6"/>
      <c r="B31" s="8"/>
      <c r="C31" s="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4.25">
      <c r="A32" s="6"/>
      <c r="B32" s="8"/>
      <c r="C32" s="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4.25">
      <c r="A33" s="6"/>
      <c r="B33" s="8"/>
      <c r="C33" s="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4.25">
      <c r="A34" s="6"/>
      <c r="B34" s="8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4.25">
      <c r="A35" s="6"/>
      <c r="B35" s="8"/>
      <c r="C35" s="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4.25">
      <c r="A36" s="6"/>
      <c r="B36" s="8"/>
      <c r="C36" s="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4.25">
      <c r="A37" s="6"/>
      <c r="B37" s="8"/>
      <c r="C37" s="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4.25">
      <c r="A38" s="6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4.25">
      <c r="A39" s="6"/>
      <c r="B39" s="8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4.25">
      <c r="A40" s="6"/>
      <c r="B40" s="8"/>
      <c r="C40" s="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4.25">
      <c r="A41" s="6"/>
      <c r="B41" s="8"/>
      <c r="C41" s="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4.25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4.25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4.25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4.25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4.25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4.25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4.25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4.25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4.25">
      <c r="A50" s="10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4.25">
      <c r="A51" s="10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4.25">
      <c r="A52" s="10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4.25">
      <c r="A53" s="10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4.25">
      <c r="A54" s="10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4.25">
      <c r="A55" s="10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4.25">
      <c r="A56" s="10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4.25">
      <c r="A57" s="10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4.25">
      <c r="A58" s="10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4.25">
      <c r="A59" s="10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4.25">
      <c r="A60" s="10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4.25">
      <c r="A61" s="10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4.25">
      <c r="A62" s="10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4.25">
      <c r="A63" s="10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4.25">
      <c r="A64" s="10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4.25">
      <c r="A65" s="10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4.25">
      <c r="A66" s="10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4.25">
      <c r="A67" s="10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D1">
      <selection activeCell="D1" sqref="A1:IV16384"/>
    </sheetView>
  </sheetViews>
  <sheetFormatPr defaultColWidth="9.140625" defaultRowHeight="15"/>
  <cols>
    <col min="1" max="3" width="0" style="0" hidden="1" customWidth="1"/>
    <col min="4" max="4" width="23.8515625" style="36" customWidth="1"/>
    <col min="5" max="7" width="0" style="0" hidden="1" customWidth="1"/>
  </cols>
  <sheetData>
    <row r="1" spans="1:18" ht="15.75">
      <c r="A1" s="16"/>
      <c r="B1" s="16"/>
      <c r="C1" s="16"/>
      <c r="D1" s="33"/>
      <c r="E1" s="16"/>
      <c r="F1" s="17"/>
      <c r="G1" s="19"/>
      <c r="H1" s="20"/>
      <c r="I1" s="20"/>
      <c r="J1" s="20"/>
      <c r="K1" s="20"/>
      <c r="L1" s="20"/>
      <c r="M1" s="20"/>
      <c r="N1" s="20"/>
      <c r="O1" s="21"/>
      <c r="P1" s="21"/>
      <c r="Q1" s="21"/>
      <c r="R1" s="26"/>
    </row>
    <row r="2" spans="1:19" ht="15.75">
      <c r="A2" s="14"/>
      <c r="B2" s="14"/>
      <c r="C2" s="14"/>
      <c r="D2" s="34"/>
      <c r="E2" s="14"/>
      <c r="F2" s="1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7"/>
      <c r="S2" s="37"/>
    </row>
    <row r="3" spans="1:19" ht="15.75">
      <c r="A3" s="14"/>
      <c r="B3" s="14"/>
      <c r="C3" s="14"/>
      <c r="D3" s="34"/>
      <c r="E3" s="14"/>
      <c r="F3" s="1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7"/>
      <c r="S3" s="37"/>
    </row>
    <row r="4" spans="1:19" ht="15.75">
      <c r="A4" s="14"/>
      <c r="B4" s="14"/>
      <c r="C4" s="14"/>
      <c r="D4" s="34"/>
      <c r="E4" s="14"/>
      <c r="F4" s="1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7"/>
      <c r="S4" s="37"/>
    </row>
    <row r="5" spans="1:19" ht="15.75">
      <c r="A5" s="14"/>
      <c r="B5" s="14"/>
      <c r="C5" s="14"/>
      <c r="D5" s="34"/>
      <c r="E5" s="14"/>
      <c r="F5" s="12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37"/>
    </row>
    <row r="6" spans="1:19" ht="15.75">
      <c r="A6" s="14"/>
      <c r="B6" s="14"/>
      <c r="C6" s="14"/>
      <c r="D6" s="34"/>
      <c r="E6" s="14"/>
      <c r="F6" s="12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7"/>
      <c r="S6" s="38"/>
    </row>
    <row r="7" spans="1:19" ht="15.75">
      <c r="A7" s="14"/>
      <c r="B7" s="14"/>
      <c r="C7" s="14"/>
      <c r="D7" s="34"/>
      <c r="E7" s="14"/>
      <c r="F7" s="12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7"/>
      <c r="S7" s="38"/>
    </row>
    <row r="8" spans="1:19" ht="15.75">
      <c r="A8" s="14"/>
      <c r="B8" s="14"/>
      <c r="C8" s="14"/>
      <c r="D8" s="34"/>
      <c r="E8" s="14"/>
      <c r="F8" s="1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7"/>
      <c r="S8" s="38"/>
    </row>
    <row r="9" spans="1:19" ht="15.75">
      <c r="A9" s="14"/>
      <c r="B9" s="14"/>
      <c r="C9" s="14"/>
      <c r="D9" s="34"/>
      <c r="E9" s="14"/>
      <c r="F9" s="12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7"/>
      <c r="S9" s="38"/>
    </row>
    <row r="10" spans="1:19" ht="15.75">
      <c r="A10" s="14"/>
      <c r="B10" s="14"/>
      <c r="C10" s="14"/>
      <c r="D10" s="34"/>
      <c r="E10" s="14"/>
      <c r="F10" s="1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7"/>
      <c r="S10" s="38"/>
    </row>
    <row r="11" spans="1:19" ht="15.75">
      <c r="A11" s="14"/>
      <c r="B11" s="14"/>
      <c r="C11" s="14"/>
      <c r="D11" s="34"/>
      <c r="E11" s="14"/>
      <c r="F11" s="1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7"/>
      <c r="S11" s="38"/>
    </row>
    <row r="12" spans="1:19" ht="15.75">
      <c r="A12" s="14"/>
      <c r="B12" s="14"/>
      <c r="C12" s="14"/>
      <c r="D12" s="34"/>
      <c r="E12" s="14"/>
      <c r="F12" s="1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7"/>
      <c r="S12" s="38"/>
    </row>
    <row r="13" spans="1:19" ht="15.75">
      <c r="A13" s="14"/>
      <c r="B13" s="14"/>
      <c r="C13" s="14"/>
      <c r="D13" s="34"/>
      <c r="E13" s="14"/>
      <c r="F13" s="12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7"/>
      <c r="S13" s="38"/>
    </row>
    <row r="14" spans="1:19" ht="15.75">
      <c r="A14" s="14"/>
      <c r="B14" s="14"/>
      <c r="C14" s="14"/>
      <c r="D14" s="34"/>
      <c r="E14" s="14"/>
      <c r="F14" s="1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7"/>
      <c r="S14" s="39"/>
    </row>
    <row r="15" spans="1:19" ht="15.75">
      <c r="A15" s="14"/>
      <c r="B15" s="14"/>
      <c r="C15" s="14"/>
      <c r="D15" s="34"/>
      <c r="E15" s="14"/>
      <c r="F15" s="1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7"/>
      <c r="S15" s="39"/>
    </row>
    <row r="16" spans="1:19" ht="15.75">
      <c r="A16" s="14"/>
      <c r="B16" s="14"/>
      <c r="C16" s="14"/>
      <c r="D16" s="34"/>
      <c r="E16" s="14"/>
      <c r="F16" s="1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7"/>
      <c r="S16" s="39"/>
    </row>
    <row r="17" spans="1:19" ht="15.75">
      <c r="A17" s="14"/>
      <c r="B17" s="14"/>
      <c r="C17" s="14"/>
      <c r="D17" s="34"/>
      <c r="E17" s="14"/>
      <c r="F17" s="1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7"/>
      <c r="S17" s="39"/>
    </row>
    <row r="18" spans="1:19" ht="15.75">
      <c r="A18" s="14"/>
      <c r="B18" s="14"/>
      <c r="C18" s="14"/>
      <c r="D18" s="34"/>
      <c r="E18" s="14"/>
      <c r="F18" s="1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7"/>
      <c r="S18" s="39"/>
    </row>
    <row r="19" spans="1:19" ht="15.75">
      <c r="A19" s="14"/>
      <c r="B19" s="14"/>
      <c r="C19" s="14"/>
      <c r="D19" s="34"/>
      <c r="E19" s="14"/>
      <c r="F19" s="12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7"/>
      <c r="S19" s="39"/>
    </row>
    <row r="20" spans="1:19" ht="15.75">
      <c r="A20" s="14"/>
      <c r="B20" s="14"/>
      <c r="C20" s="14"/>
      <c r="D20" s="34"/>
      <c r="E20" s="14"/>
      <c r="F20" s="12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7"/>
      <c r="S20" s="39"/>
    </row>
    <row r="21" spans="1:18" ht="15.75">
      <c r="A21" s="18"/>
      <c r="B21" s="18"/>
      <c r="C21" s="18"/>
      <c r="D21" s="35"/>
      <c r="E21" s="18"/>
      <c r="F21" s="28"/>
      <c r="G21" s="29"/>
      <c r="H21" s="30"/>
      <c r="I21" s="30"/>
      <c r="J21" s="30"/>
      <c r="K21" s="30"/>
      <c r="L21" s="30"/>
      <c r="M21" s="30"/>
      <c r="N21" s="30"/>
      <c r="O21" s="31"/>
      <c r="P21" s="30"/>
      <c r="Q21" s="30"/>
      <c r="R21" s="32"/>
    </row>
    <row r="22" spans="1:19" ht="15.75">
      <c r="A22" s="14"/>
      <c r="B22" s="14"/>
      <c r="C22" s="14"/>
      <c r="D22" s="34"/>
      <c r="E22" s="14"/>
      <c r="F22" s="12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"/>
      <c r="S22" s="40"/>
    </row>
    <row r="23" spans="1:19" ht="15.75">
      <c r="A23" s="14"/>
      <c r="B23" s="14"/>
      <c r="C23" s="14"/>
      <c r="D23" s="34"/>
      <c r="E23" s="14"/>
      <c r="F23" s="1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7"/>
      <c r="S23" s="40"/>
    </row>
    <row r="24" spans="1:19" ht="15.75">
      <c r="A24" s="14"/>
      <c r="B24" s="14"/>
      <c r="C24" s="14"/>
      <c r="D24" s="34"/>
      <c r="E24" s="14"/>
      <c r="F24" s="12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7"/>
      <c r="S24" s="40"/>
    </row>
    <row r="25" spans="1:19" ht="15.75">
      <c r="A25" s="14"/>
      <c r="B25" s="14"/>
      <c r="C25" s="14"/>
      <c r="D25" s="34"/>
      <c r="E25" s="14"/>
      <c r="F25" s="12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7"/>
      <c r="S25" s="40"/>
    </row>
    <row r="26" spans="1:19" ht="15.75">
      <c r="A26" s="14"/>
      <c r="B26" s="14"/>
      <c r="C26" s="14"/>
      <c r="D26" s="34"/>
      <c r="E26" s="14"/>
      <c r="F26" s="12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7"/>
      <c r="S26" s="40"/>
    </row>
    <row r="27" spans="1:19" ht="15.75">
      <c r="A27" s="14"/>
      <c r="B27" s="14"/>
      <c r="C27" s="14"/>
      <c r="D27" s="34"/>
      <c r="E27" s="14"/>
      <c r="F27" s="12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7"/>
      <c r="S27" s="40"/>
    </row>
    <row r="28" spans="1:19" ht="15.75">
      <c r="A28" s="14"/>
      <c r="B28" s="14"/>
      <c r="C28" s="14"/>
      <c r="D28" s="34"/>
      <c r="E28" s="14"/>
      <c r="F28" s="12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7"/>
      <c r="S28" s="40"/>
    </row>
    <row r="29" spans="1:19" ht="15.75">
      <c r="A29" s="14"/>
      <c r="B29" s="14"/>
      <c r="C29" s="14"/>
      <c r="D29" s="34"/>
      <c r="E29" s="14"/>
      <c r="F29" s="1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7"/>
      <c r="S29" s="40"/>
    </row>
    <row r="30" spans="1:19" ht="15.75">
      <c r="A30" s="14"/>
      <c r="B30" s="14"/>
      <c r="C30" s="14"/>
      <c r="D30" s="34"/>
      <c r="E30" s="14"/>
      <c r="F30" s="12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7"/>
      <c r="S30" s="40"/>
    </row>
    <row r="31" spans="1:19" ht="15.75">
      <c r="A31" s="14"/>
      <c r="B31" s="14"/>
      <c r="C31" s="14"/>
      <c r="D31" s="34"/>
      <c r="E31" s="14"/>
      <c r="F31" s="12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7"/>
      <c r="S31" s="40"/>
    </row>
    <row r="32" spans="1:19" ht="15.75">
      <c r="A32" s="14"/>
      <c r="B32" s="14"/>
      <c r="C32" s="14"/>
      <c r="D32" s="34"/>
      <c r="E32" s="14"/>
      <c r="F32" s="12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7"/>
      <c r="S32" s="40"/>
    </row>
    <row r="33" spans="1:19" ht="15.75">
      <c r="A33" s="14"/>
      <c r="B33" s="14"/>
      <c r="C33" s="14"/>
      <c r="D33" s="34"/>
      <c r="E33" s="14"/>
      <c r="F33" s="1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7"/>
      <c r="S33" s="41"/>
    </row>
    <row r="34" spans="1:19" ht="15.75">
      <c r="A34" s="14"/>
      <c r="B34" s="14"/>
      <c r="C34" s="14"/>
      <c r="D34" s="34"/>
      <c r="E34" s="14"/>
      <c r="F34" s="12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7"/>
      <c r="S34" s="41"/>
    </row>
    <row r="35" spans="1:19" ht="15.75">
      <c r="A35" s="14"/>
      <c r="B35" s="14"/>
      <c r="C35" s="14"/>
      <c r="D35" s="34"/>
      <c r="E35" s="14"/>
      <c r="F35" s="12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7"/>
      <c r="S35" s="41"/>
    </row>
    <row r="36" spans="1:19" ht="15.75">
      <c r="A36" s="14"/>
      <c r="B36" s="14"/>
      <c r="C36" s="14"/>
      <c r="D36" s="34"/>
      <c r="E36" s="14"/>
      <c r="F36" s="12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7"/>
      <c r="S36" s="41"/>
    </row>
    <row r="37" spans="1:19" ht="15.75">
      <c r="A37" s="14"/>
      <c r="B37" s="14"/>
      <c r="C37" s="14"/>
      <c r="D37" s="34"/>
      <c r="E37" s="14"/>
      <c r="F37" s="12"/>
      <c r="G37" s="22"/>
      <c r="H37" s="24"/>
      <c r="I37" s="24"/>
      <c r="J37" s="23"/>
      <c r="K37" s="23"/>
      <c r="L37" s="23"/>
      <c r="M37" s="23"/>
      <c r="N37" s="23"/>
      <c r="O37" s="23"/>
      <c r="P37" s="23"/>
      <c r="Q37" s="23"/>
      <c r="R37" s="27"/>
      <c r="S37" s="41"/>
    </row>
    <row r="38" spans="1:19" ht="15.75">
      <c r="A38" s="14"/>
      <c r="B38" s="14"/>
      <c r="C38" s="14"/>
      <c r="D38" s="34"/>
      <c r="E38" s="14"/>
      <c r="F38" s="12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7"/>
      <c r="S38" s="41"/>
    </row>
    <row r="39" spans="1:19" ht="15.75">
      <c r="A39" s="14"/>
      <c r="B39" s="14"/>
      <c r="C39" s="14"/>
      <c r="D39" s="34"/>
      <c r="E39" s="14"/>
      <c r="F39" s="12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7"/>
      <c r="S39" s="41"/>
    </row>
    <row r="40" spans="1:19" ht="15.75">
      <c r="A40" s="14"/>
      <c r="B40" s="14"/>
      <c r="C40" s="14"/>
      <c r="D40" s="34"/>
      <c r="E40" s="14"/>
      <c r="F40" s="12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7"/>
      <c r="S40" s="41"/>
    </row>
    <row r="41" spans="1:19" ht="15.75">
      <c r="A41" s="14"/>
      <c r="B41" s="14"/>
      <c r="C41" s="14"/>
      <c r="D41" s="34"/>
      <c r="E41" s="14"/>
      <c r="F41" s="12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7"/>
      <c r="S41" s="41"/>
    </row>
    <row r="42" spans="1:19" ht="15.75">
      <c r="A42" s="14"/>
      <c r="B42" s="14"/>
      <c r="C42" s="14"/>
      <c r="D42" s="34"/>
      <c r="E42" s="14"/>
      <c r="F42" s="12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7"/>
      <c r="S42" s="41"/>
    </row>
    <row r="43" spans="1:19" ht="15.75">
      <c r="A43" s="14"/>
      <c r="B43" s="14"/>
      <c r="C43" s="14"/>
      <c r="D43" s="34"/>
      <c r="E43" s="14"/>
      <c r="F43" s="12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7"/>
      <c r="S43" s="42"/>
    </row>
    <row r="44" spans="1:19" ht="15.75">
      <c r="A44" s="14"/>
      <c r="B44" s="14"/>
      <c r="C44" s="14"/>
      <c r="D44" s="34"/>
      <c r="E44" s="14"/>
      <c r="F44" s="12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7"/>
      <c r="S44" s="42"/>
    </row>
    <row r="45" spans="1:19" ht="15.75">
      <c r="A45" s="14"/>
      <c r="B45" s="14"/>
      <c r="C45" s="14"/>
      <c r="D45" s="34"/>
      <c r="E45" s="14"/>
      <c r="F45" s="1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7"/>
      <c r="S45" s="42"/>
    </row>
    <row r="46" spans="1:19" ht="15.75">
      <c r="A46" s="14"/>
      <c r="B46" s="14"/>
      <c r="C46" s="14"/>
      <c r="D46" s="34"/>
      <c r="E46" s="14"/>
      <c r="F46" s="12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7"/>
      <c r="S46" s="42"/>
    </row>
    <row r="47" spans="1:19" ht="15.75">
      <c r="A47" s="14"/>
      <c r="B47" s="14"/>
      <c r="C47" s="14"/>
      <c r="D47" s="34"/>
      <c r="E47" s="14"/>
      <c r="F47" s="12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7"/>
      <c r="S47" s="42"/>
    </row>
    <row r="48" spans="1:19" ht="15.75">
      <c r="A48" s="14"/>
      <c r="B48" s="14"/>
      <c r="C48" s="14"/>
      <c r="D48" s="34"/>
      <c r="E48" s="14"/>
      <c r="F48" s="12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7"/>
      <c r="S48" s="42"/>
    </row>
    <row r="49" spans="1:19" ht="15.75">
      <c r="A49" s="14"/>
      <c r="B49" s="14"/>
      <c r="C49" s="14"/>
      <c r="D49" s="34"/>
      <c r="E49" s="14"/>
      <c r="F49" s="12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7"/>
      <c r="S49" s="42"/>
    </row>
    <row r="50" spans="1:19" ht="15.75">
      <c r="A50" s="14"/>
      <c r="B50" s="14"/>
      <c r="C50" s="14"/>
      <c r="D50" s="34"/>
      <c r="E50" s="14"/>
      <c r="F50" s="12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7"/>
      <c r="S50" s="42"/>
    </row>
    <row r="51" spans="1:19" ht="15.75">
      <c r="A51" s="14"/>
      <c r="B51" s="14"/>
      <c r="C51" s="14"/>
      <c r="D51" s="34"/>
      <c r="E51" s="14"/>
      <c r="F51" s="12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7"/>
      <c r="S51" s="42"/>
    </row>
    <row r="52" spans="1:19" ht="15.75">
      <c r="A52" s="14"/>
      <c r="B52" s="14"/>
      <c r="C52" s="14"/>
      <c r="D52" s="34"/>
      <c r="E52" s="14"/>
      <c r="F52" s="12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7"/>
      <c r="S52" s="42"/>
    </row>
    <row r="53" spans="1:19" ht="15.75">
      <c r="A53" s="14"/>
      <c r="B53" s="14"/>
      <c r="C53" s="14"/>
      <c r="D53" s="34"/>
      <c r="E53" s="14"/>
      <c r="F53" s="1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7"/>
      <c r="S53" s="42"/>
    </row>
    <row r="54" spans="1:19" ht="15.75">
      <c r="A54" s="14"/>
      <c r="B54" s="14"/>
      <c r="C54" s="14"/>
      <c r="D54" s="34"/>
      <c r="E54" s="14"/>
      <c r="F54" s="12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7"/>
      <c r="S54" s="42"/>
    </row>
    <row r="55" spans="1:19" ht="15.75">
      <c r="A55" s="14"/>
      <c r="B55" s="14"/>
      <c r="C55" s="14"/>
      <c r="D55" s="34"/>
      <c r="E55" s="14"/>
      <c r="F55" s="12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7"/>
      <c r="S55" s="42"/>
    </row>
    <row r="56" spans="1:19" ht="15.75">
      <c r="A56" s="14"/>
      <c r="B56" s="14"/>
      <c r="C56" s="14"/>
      <c r="D56" s="34"/>
      <c r="E56" s="14"/>
      <c r="F56" s="12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7"/>
      <c r="S56" s="42"/>
    </row>
    <row r="57" spans="1:18" ht="15.75">
      <c r="A57" s="14"/>
      <c r="B57" s="14"/>
      <c r="C57" s="14"/>
      <c r="D57" s="34"/>
      <c r="E57" s="14"/>
      <c r="F57" s="12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7"/>
    </row>
    <row r="58" spans="1:18" ht="15.75">
      <c r="A58" s="14"/>
      <c r="B58" s="14"/>
      <c r="C58" s="14"/>
      <c r="D58" s="34"/>
      <c r="E58" s="14"/>
      <c r="F58" s="12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7"/>
    </row>
    <row r="59" spans="1:18" ht="15.75">
      <c r="A59" s="14"/>
      <c r="B59" s="14"/>
      <c r="C59" s="14"/>
      <c r="D59" s="34"/>
      <c r="E59" s="14"/>
      <c r="F59" s="12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7"/>
    </row>
    <row r="60" spans="1:18" ht="15.75">
      <c r="A60" s="14"/>
      <c r="B60" s="14"/>
      <c r="C60" s="14"/>
      <c r="D60" s="34"/>
      <c r="E60" s="14"/>
      <c r="F60" s="12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7"/>
    </row>
    <row r="61" spans="1:18" ht="15.75">
      <c r="A61" s="14"/>
      <c r="B61" s="14"/>
      <c r="C61" s="14"/>
      <c r="D61" s="34"/>
      <c r="E61" s="14"/>
      <c r="F61" s="12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7"/>
    </row>
    <row r="62" spans="1:18" ht="15.75">
      <c r="A62" s="14"/>
      <c r="B62" s="14"/>
      <c r="C62" s="14"/>
      <c r="D62" s="34"/>
      <c r="E62" s="14"/>
      <c r="F62" s="12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7"/>
    </row>
    <row r="63" spans="1:18" ht="15.75">
      <c r="A63" s="14"/>
      <c r="B63" s="14"/>
      <c r="C63" s="14"/>
      <c r="D63" s="34"/>
      <c r="E63" s="14"/>
      <c r="F63" s="12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7"/>
    </row>
    <row r="64" spans="1:18" ht="15.75">
      <c r="A64" s="14"/>
      <c r="B64" s="14"/>
      <c r="C64" s="14"/>
      <c r="D64" s="34"/>
      <c r="E64" s="14"/>
      <c r="F64" s="12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7"/>
    </row>
    <row r="65" spans="1:18" ht="15.75">
      <c r="A65" s="14"/>
      <c r="B65" s="14"/>
      <c r="C65" s="14"/>
      <c r="D65" s="34"/>
      <c r="E65" s="14"/>
      <c r="F65" s="12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7"/>
    </row>
    <row r="66" spans="1:18" ht="15.75">
      <c r="A66" s="14"/>
      <c r="B66" s="14"/>
      <c r="C66" s="14"/>
      <c r="D66" s="34"/>
      <c r="E66" s="14"/>
      <c r="F66" s="12"/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7"/>
    </row>
    <row r="67" spans="1:18" ht="15.75">
      <c r="A67" s="14"/>
      <c r="B67" s="14"/>
      <c r="C67" s="14"/>
      <c r="D67" s="34"/>
      <c r="E67" s="14"/>
      <c r="F67" s="12"/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7"/>
    </row>
    <row r="68" spans="1:18" ht="15.75">
      <c r="A68" s="14"/>
      <c r="B68" s="14"/>
      <c r="C68" s="14"/>
      <c r="D68" s="34"/>
      <c r="E68" s="14"/>
      <c r="F68" s="12"/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Houz</cp:lastModifiedBy>
  <cp:lastPrinted>2012-11-21T08:53:55Z</cp:lastPrinted>
  <dcterms:created xsi:type="dcterms:W3CDTF">2012-10-27T10:28:50Z</dcterms:created>
  <dcterms:modified xsi:type="dcterms:W3CDTF">2013-01-10T07:24:28Z</dcterms:modified>
  <cp:category/>
  <cp:version/>
  <cp:contentType/>
  <cp:contentStatus/>
</cp:coreProperties>
</file>